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210" yWindow="195" windowWidth="15480" windowHeight="10470"/>
  </bookViews>
  <sheets>
    <sheet name="Progetto" sheetId="3" r:id="rId1"/>
    <sheet name="Moduli" sheetId="1" r:id="rId2"/>
  </sheets>
  <definedNames>
    <definedName name="_xlnm.Print_Area" localSheetId="1">Moduli!$B$1:$F$22</definedName>
    <definedName name="_xlnm.Print_Area" localSheetId="0">Progetto!$B$1:$B$5</definedName>
  </definedNames>
  <calcPr calcId="152511" concurrentCalc="0"/>
</workbook>
</file>

<file path=xl/calcChain.xml><?xml version="1.0" encoding="utf-8"?>
<calcChain xmlns="http://schemas.openxmlformats.org/spreadsheetml/2006/main">
  <c r="F18" i="1" l="1"/>
  <c r="F8" i="1"/>
  <c r="F9" i="1"/>
  <c r="F10" i="1"/>
  <c r="F11" i="1"/>
  <c r="F14" i="1"/>
  <c r="F19" i="1"/>
  <c r="F20" i="1"/>
  <c r="F6" i="1"/>
  <c r="F7" i="1"/>
  <c r="F12" i="1"/>
  <c r="F13" i="1"/>
  <c r="F15" i="1"/>
  <c r="F16" i="1"/>
  <c r="F17" i="1"/>
  <c r="F21" i="1"/>
  <c r="E28" i="1"/>
  <c r="E25" i="1"/>
  <c r="D32" i="1"/>
  <c r="D31" i="1"/>
  <c r="D30" i="1"/>
  <c r="D29" i="1"/>
  <c r="D28" i="1"/>
  <c r="D27" i="1"/>
  <c r="D26" i="1"/>
  <c r="D25" i="1"/>
</calcChain>
</file>

<file path=xl/sharedStrings.xml><?xml version="1.0" encoding="utf-8"?>
<sst xmlns="http://schemas.openxmlformats.org/spreadsheetml/2006/main" count="62" uniqueCount="54">
  <si>
    <t>Descrizione della voce</t>
  </si>
  <si>
    <t>Num. voci</t>
  </si>
  <si>
    <t>Importo Unitario</t>
  </si>
  <si>
    <t>Costo Previsto</t>
  </si>
  <si>
    <t>PC integrato Core i3, RAM 4 GB, 120 GB SSD, WiFi 802.11 AC, Windows 10 pro, con serigrafia pubblicitaria fondi FESR indelebile.Logo PON e nome dell’Istituto visibile all’avvio.</t>
  </si>
  <si>
    <t xml:space="preserve">Monitor 21,5" Full HD. </t>
  </si>
  <si>
    <t>Stampante multifunzione laser b/N. Fronte retro. Scheda di rete. Vel. 30 ppm</t>
  </si>
  <si>
    <t>Document Camera 5 MPx autofocus usb</t>
  </si>
  <si>
    <t xml:space="preserve">Cuffie audio con microfono. Struttura in metallo molto resistente.Padiglione auricolare chiuso
</t>
  </si>
  <si>
    <t>Quadro elettrico di servizio con sezionatore di linea, gruppo magnetotermico, differenziale salvavita per regimi impulsivi ed apparecchiature elettroniche. Prese, frutti, cavi e canaline</t>
  </si>
  <si>
    <t>Poltroncina ergonomica imbottita, con braccioli, su ruote</t>
  </si>
  <si>
    <t xml:space="preserve">Scrivania allievo dim 180x80x72. Struttura portante interamente in acciaio. Piano spessore 25 mm con bordo in ABS 2 mm arrotondato su tutti gli angoli con raggio 45 mm. N.2 Divisori alt.40 cm </t>
  </si>
  <si>
    <t>Poltroncina ergonomica imbottita, senza braccioli, su ruote</t>
  </si>
  <si>
    <t xml:space="preserve">Tavolo Postazione docente ad angolo dim. cm 180x80x72 + Angolo tondo 90° + 100x80x72 ca. Struttura portante interamente in acciaio. Struttura portante interamente in acciaio. Piano spessore 25 mm con bordo in ABS 2 mm arrotondato su tutti gli angoli con raggio 45 mm. </t>
  </si>
  <si>
    <t>Rete Didattica Software Linguistica Audio Attiva Comparativa. Invio video in real time a tutta la classe, anche in WiFi. 16 gruppi audio, Pairing, audio di qualità, tutte le funzioni linguistiche.Gestione centralizzata dei TeachRecorder degli allievi. Regolazioni dell'audio degli allievi centralizzate in cattedra. Application Manager per lancio programmi ed esercizi negli allievi. File Manager per distribuzione e ritiro compiti. Chat collettiva per esercitazioni scritte dal vivo in lingua straniera .MODULO LINGUISTICO COMPARATIVO 16 gruppi audio - Pairing a libera assegnazione. Funzione Interpretariato. Registratore comparativo digitale. Segnalibri illimitati. Macrofunzioni: avvio automatico della registrazione al termine dell'ascolto
della pista master - ascolto sequenziale delle due tracce.
- registrazione della pista student durante l'ascolto della pista master per la trad. simultanea - riascolto simultaneo delle due tracce. Finestra di lettura del testo del brano della pista master (sincronizzato) Finestra di scrittura per la trascrizione del brano della pista master (dettato)
e per le risposte scritte alle domande orali ascoltate dalla pista master.</t>
  </si>
  <si>
    <t>Schermo interattivo 65”. Multitouch a dieci punti. Risoluzione Full HD. Audio integrato. Wireless integrato. Android integrato. Corso di addestramento, Software di gestione e collaborativo</t>
  </si>
  <si>
    <t>LABORATORIO LINGUISTICO MULTIMEDIALE AUDIO ATTIVO COMPARATIVO CON POSTAZIONE PER DIVERSAMENTE ABILI E SISTEMA DI VIDEOCONFERENZA</t>
  </si>
  <si>
    <t>Click qui per la Descrizione del Progetto</t>
  </si>
  <si>
    <t>Click qui per la Matrice Acquisti</t>
  </si>
  <si>
    <t>Tipologia Fornitura</t>
  </si>
  <si>
    <t>Totale Costo Adattamenti Edilizi</t>
  </si>
  <si>
    <t>Materiale di arredo correlato alla nuova metodologia didattica e/o all'infrastruttura di rete</t>
  </si>
  <si>
    <t>Arredi mobili e modulari</t>
  </si>
  <si>
    <t>Pc Desktop (PC fisso)</t>
  </si>
  <si>
    <t>Altri dispositivi input/output (hardware)</t>
  </si>
  <si>
    <t>Stampanti, b/n o colori</t>
  </si>
  <si>
    <t>Altri dispositivi di fruizione individuale</t>
  </si>
  <si>
    <t>Schermi interattivi e non</t>
  </si>
  <si>
    <t xml:space="preserve">Armadi di rete
</t>
  </si>
  <si>
    <t xml:space="preserve">Attrezzature di base ed infrastrutture per laboratorio </t>
  </si>
  <si>
    <t xml:space="preserve">Software di rete
</t>
  </si>
  <si>
    <t>A</t>
  </si>
  <si>
    <t>progettazione</t>
  </si>
  <si>
    <t>max</t>
  </si>
  <si>
    <t>B</t>
  </si>
  <si>
    <t>spese organizzative e gestionali</t>
  </si>
  <si>
    <t>C</t>
  </si>
  <si>
    <t>acquisti attrezzature, strumentazioni, hardware</t>
  </si>
  <si>
    <t>min</t>
  </si>
  <si>
    <t>D</t>
  </si>
  <si>
    <t>Adattamenti edilizi</t>
  </si>
  <si>
    <t>E</t>
  </si>
  <si>
    <t>pubblicità</t>
  </si>
  <si>
    <t>F</t>
  </si>
  <si>
    <t>collaudo</t>
  </si>
  <si>
    <t>G</t>
  </si>
  <si>
    <t>addestramento all'uso delle attrezzature</t>
  </si>
  <si>
    <t>VOCI DI COSTO</t>
  </si>
  <si>
    <t>TOTALE</t>
  </si>
  <si>
    <t>Rete Lan Gigabit comprendente: N° 11 punti rete. Certificazione con strumento calibrato..</t>
  </si>
  <si>
    <t>N. 11 Punti elettrici. Rilascio certificazione impianto secondo Legge 37/2008. Impianto elettrico per ogni postazione.</t>
  </si>
  <si>
    <t xml:space="preserve"> N.1  Armadio rack 19”. Gruppo di continuità da 400 VA. N.1 Patch Panel da 16 posti in cat.6. N.1  Multipresa a 6 posizioni con protezione magnetica. N.1 Switch 16 Porte 10/100/1000 Mbit/s. Prese, frutti, cavi e canaline</t>
  </si>
  <si>
    <r>
      <t xml:space="preserve">OBIETTIVI E FINALITÀ DELLA SOLUZIONE
</t>
    </r>
    <r>
      <rPr>
        <sz val="14"/>
        <rFont val="Arial"/>
        <family val="2"/>
      </rPr>
      <t>Dotare la Scuola di un Laboratorio per le lingue con registratore digitale audio attivo comparativo (AAC)</t>
    </r>
    <r>
      <rPr>
        <b/>
        <u/>
        <sz val="14"/>
        <color rgb="FFFF0000"/>
        <rFont val="Arial"/>
        <family val="2"/>
      </rPr>
      <t xml:space="preserve">
LA SOLUZIONE È COMPOSTA DA:
</t>
    </r>
    <r>
      <rPr>
        <sz val="14"/>
        <rFont val="Arial"/>
        <family val="2"/>
      </rPr>
      <t xml:space="preserve">Area Insegnamento con Arredi, PC, Periferiche, Rete Didattica Multimediale Linguistica audio attiva comparativa, Schermo Interattivo multi-touch. Questa area rappresenta il luogo in cui l’insegnante somministra periodicamente ai propri allievi esercizi linguistici uguali per tutti con lo scopo di fissare le principali strutture linguistiche presentate in classe. </t>
    </r>
  </si>
  <si>
    <t>LABORATORIO LINGUISTICO MULTIMEDIALE AUDIO ATTIVO COMPARATIVO CON RETE SOFTWARE</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</si>
</sst>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 #,##0.00_-;\-&quot;€&quot;\ * #,##0.00_-;_-&quot;€&quot;\ * &quot;-&quot;??_-;_-@_-"/>
    <numFmt numFmtId="43" formatCode="_-* #,##0.00_-;\-* #,##0.00_-;_-* &quot;-&quot;??_-;_-@_-"/>
    <numFmt numFmtId="164" formatCode="_-* #,##0.00\ &quot;€&quot;_-;\-* #,##0.00\ &quot;€&quot;_-;_-* &quot;-&quot;??\ &quot;€&quot;_-;_-@_-"/>
    <numFmt numFmtId="165" formatCode="&quot;€&quot;\ #,##0.00"/>
    <numFmt numFmtId="166" formatCode="_-* #,##0.00\ [$€-410]_-;\-* #,##0.00\ [$€-410]_-;_-* &quot;-&quot;??\ [$€-410]_-;_-@_-"/>
  </numFmts>
  <fonts count="30" x14ac:knownFonts="1">
    <font>
      <sz val="11"/>
      <color theme="1"/>
      <name val="Calibri"/>
      <family val="2"/>
      <scheme val="minor"/>
    </font>
    <font>
      <sz val="11"/>
      <color theme="1"/>
      <name val="Calibri"/>
      <family val="2"/>
      <scheme val="minor"/>
    </font>
    <font>
      <sz val="10"/>
      <color theme="1"/>
      <name val="Calibri"/>
      <family val="2"/>
      <scheme val="minor"/>
    </font>
    <font>
      <sz val="11"/>
      <color theme="1"/>
      <name val="Arial"/>
      <family val="2"/>
    </font>
    <font>
      <b/>
      <sz val="18"/>
      <color theme="1"/>
      <name val="Arial"/>
      <family val="2"/>
    </font>
    <font>
      <sz val="10"/>
      <color theme="1"/>
      <name val="Arial"/>
      <family val="2"/>
    </font>
    <font>
      <b/>
      <sz val="8"/>
      <color theme="1"/>
      <name val="Arial"/>
      <family val="2"/>
    </font>
    <font>
      <b/>
      <sz val="10"/>
      <color theme="1"/>
      <name val="Arial"/>
      <family val="2"/>
    </font>
    <font>
      <u/>
      <sz val="11"/>
      <color theme="10"/>
      <name val="Calibri"/>
      <family val="2"/>
      <scheme val="minor"/>
    </font>
    <font>
      <b/>
      <u/>
      <sz val="20"/>
      <color theme="10"/>
      <name val="Calibri"/>
      <family val="2"/>
      <scheme val="minor"/>
    </font>
    <font>
      <b/>
      <sz val="24"/>
      <color rgb="FFFF0000"/>
      <name val="Calibri"/>
      <family val="2"/>
      <scheme val="minor"/>
    </font>
    <font>
      <b/>
      <u/>
      <sz val="14"/>
      <color rgb="FFFF0000"/>
      <name val="Arial"/>
      <family val="2"/>
    </font>
    <font>
      <b/>
      <u/>
      <sz val="11"/>
      <color theme="1"/>
      <name val="Arial"/>
      <family val="2"/>
    </font>
    <font>
      <sz val="11"/>
      <color rgb="FF000000"/>
      <name val="Arial"/>
      <family val="2"/>
    </font>
    <font>
      <b/>
      <u/>
      <sz val="12"/>
      <color rgb="FF0070C0"/>
      <name val="Arial"/>
      <family val="2"/>
    </font>
    <font>
      <b/>
      <sz val="11"/>
      <color theme="1"/>
      <name val="Arial"/>
      <family val="2"/>
    </font>
    <font>
      <b/>
      <sz val="18"/>
      <color rgb="FFFF0000"/>
      <name val="Arial"/>
      <family val="2"/>
    </font>
    <font>
      <sz val="12"/>
      <color theme="1"/>
      <name val="Times New Roman"/>
      <family val="1"/>
    </font>
    <font>
      <b/>
      <sz val="12"/>
      <color rgb="FFFF0000"/>
      <name val="Arial"/>
      <family val="2"/>
    </font>
    <font>
      <b/>
      <sz val="16"/>
      <color rgb="FFFF0000"/>
      <name val="Times New Roman"/>
      <family val="1"/>
    </font>
    <font>
      <sz val="10"/>
      <color rgb="FF000000"/>
      <name val="Verdana"/>
      <family val="2"/>
    </font>
    <font>
      <b/>
      <sz val="20"/>
      <color rgb="FFFF0000"/>
      <name val="Times New Roman"/>
      <family val="1"/>
    </font>
    <font>
      <sz val="14"/>
      <name val="Arial"/>
      <family val="2"/>
    </font>
    <font>
      <b/>
      <sz val="11"/>
      <color theme="1"/>
      <name val="Calibri"/>
      <family val="2"/>
      <scheme val="minor"/>
    </font>
    <font>
      <b/>
      <sz val="11"/>
      <color rgb="FF00B050"/>
      <name val="Calibri"/>
      <family val="2"/>
      <scheme val="minor"/>
    </font>
    <font>
      <b/>
      <sz val="10"/>
      <color theme="1"/>
      <name val="Calibri"/>
      <family val="2"/>
      <scheme val="minor"/>
    </font>
    <font>
      <b/>
      <u/>
      <sz val="18"/>
      <color theme="10"/>
      <name val="Calibri"/>
      <family val="2"/>
      <scheme val="minor"/>
    </font>
    <font>
      <b/>
      <sz val="11"/>
      <color rgb="FF3F3F3F"/>
      <name val="Calibri"/>
      <family val="2"/>
      <scheme val="minor"/>
    </font>
    <font>
      <b/>
      <sz val="14"/>
      <color theme="1"/>
      <name val="Calibri"/>
      <family val="2"/>
      <scheme val="minor"/>
    </font>
    <font>
      <b/>
      <sz val="11"/>
      <color rgb="FF0070C0"/>
      <name val="Calibri"/>
      <family val="2"/>
      <scheme val="minor"/>
    </font>
  </fonts>
  <fills count="6">
    <fill>
      <patternFill patternType="none"/>
    </fill>
    <fill>
      <patternFill patternType="gray125"/>
    </fill>
    <fill>
      <patternFill patternType="solid">
        <fgColor theme="0" tint="-0.14996795556505021"/>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F2F2F2"/>
      </patternFill>
    </fill>
  </fills>
  <borders count="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rgb="FF3F3F3F"/>
      </left>
      <right style="thin">
        <color rgb="FF3F3F3F"/>
      </right>
      <top style="thin">
        <color rgb="FF3F3F3F"/>
      </top>
      <bottom style="thin">
        <color rgb="FF3F3F3F"/>
      </bottom>
      <diagonal/>
    </border>
  </borders>
  <cellStyleXfs count="6">
    <xf numFmtId="0" fontId="0" fillId="0" borderId="0"/>
    <xf numFmtId="43" fontId="1" fillId="0" borderId="0" applyFont="0" applyFill="0" applyBorder="0" applyAlignment="0" applyProtection="0"/>
    <xf numFmtId="9" fontId="1" fillId="0" borderId="0" applyFont="0" applyFill="0" applyBorder="0" applyAlignment="0" applyProtection="0"/>
    <xf numFmtId="0" fontId="8" fillId="0" borderId="0" applyNumberFormat="0" applyFill="0" applyBorder="0" applyAlignment="0" applyProtection="0"/>
    <xf numFmtId="164" fontId="1" fillId="0" borderId="0" applyFont="0" applyFill="0" applyBorder="0" applyAlignment="0" applyProtection="0"/>
    <xf numFmtId="0" fontId="27" fillId="5" borderId="3" applyNumberFormat="0" applyAlignment="0" applyProtection="0"/>
  </cellStyleXfs>
  <cellXfs count="56">
    <xf numFmtId="0" fontId="0" fillId="0" borderId="0" xfId="0"/>
    <xf numFmtId="0" fontId="3" fillId="0" borderId="0" xfId="0" applyFont="1"/>
    <xf numFmtId="0" fontId="3" fillId="0" borderId="0" xfId="0" applyFont="1" applyAlignment="1">
      <alignment horizontal="center"/>
    </xf>
    <xf numFmtId="0" fontId="2" fillId="0" borderId="0" xfId="0" applyFont="1"/>
    <xf numFmtId="0" fontId="4" fillId="0" borderId="0" xfId="0" applyFont="1" applyAlignment="1">
      <alignment vertical="center"/>
    </xf>
    <xf numFmtId="0" fontId="5" fillId="0" borderId="1" xfId="0" applyFont="1" applyFill="1" applyBorder="1" applyAlignment="1">
      <alignment vertical="center" wrapText="1"/>
    </xf>
    <xf numFmtId="0" fontId="7" fillId="0" borderId="1" xfId="0" applyFont="1" applyFill="1" applyBorder="1" applyAlignment="1">
      <alignment horizontal="right" vertical="center" wrapText="1"/>
    </xf>
    <xf numFmtId="165" fontId="7" fillId="0" borderId="1" xfId="1" applyNumberFormat="1" applyFont="1" applyFill="1" applyBorder="1" applyAlignment="1">
      <alignment horizontal="right" vertical="center" wrapText="1"/>
    </xf>
    <xf numFmtId="0" fontId="7" fillId="2" borderId="1" xfId="0" applyFont="1" applyFill="1" applyBorder="1" applyAlignment="1">
      <alignment vertical="center" wrapText="1"/>
    </xf>
    <xf numFmtId="0" fontId="7" fillId="2" borderId="1" xfId="0" applyFont="1" applyFill="1" applyBorder="1" applyAlignment="1">
      <alignment horizontal="right" vertical="center" wrapText="1"/>
    </xf>
    <xf numFmtId="165" fontId="7" fillId="2" borderId="1" xfId="1" applyNumberFormat="1" applyFont="1" applyFill="1" applyBorder="1" applyAlignment="1">
      <alignment horizontal="right" vertical="center" wrapText="1"/>
    </xf>
    <xf numFmtId="0" fontId="9" fillId="0" borderId="0" xfId="3" applyFont="1" applyAlignment="1">
      <alignment horizontal="center"/>
    </xf>
    <xf numFmtId="0" fontId="10" fillId="0" borderId="0" xfId="0" applyFont="1" applyAlignment="1">
      <alignment horizontal="center"/>
    </xf>
    <xf numFmtId="0" fontId="12" fillId="0" borderId="0" xfId="0" applyFont="1" applyAlignment="1">
      <alignment horizontal="justify" vertical="center"/>
    </xf>
    <xf numFmtId="0" fontId="3" fillId="0" borderId="0" xfId="0" applyFont="1" applyAlignment="1">
      <alignment horizontal="justify" vertical="center"/>
    </xf>
    <xf numFmtId="0" fontId="14" fillId="0" borderId="0" xfId="0" applyFont="1" applyAlignment="1">
      <alignment horizontal="justify" vertical="center"/>
    </xf>
    <xf numFmtId="0" fontId="15" fillId="0" borderId="0" xfId="0" applyFont="1" applyAlignment="1">
      <alignment horizontal="justify" vertical="center"/>
    </xf>
    <xf numFmtId="0" fontId="17" fillId="0" borderId="0" xfId="0" applyFont="1" applyAlignment="1">
      <alignment vertical="center"/>
    </xf>
    <xf numFmtId="0" fontId="19" fillId="0" borderId="0" xfId="0" applyFont="1" applyAlignment="1">
      <alignment horizontal="center" vertical="center"/>
    </xf>
    <xf numFmtId="0" fontId="3" fillId="0" borderId="0" xfId="0" applyFont="1" applyAlignment="1">
      <alignment horizontal="left" vertical="center"/>
    </xf>
    <xf numFmtId="0" fontId="13" fillId="0" borderId="0" xfId="0" applyFont="1" applyAlignment="1">
      <alignment horizontal="left" vertical="center"/>
    </xf>
    <xf numFmtId="0" fontId="0" fillId="0" borderId="0" xfId="0" applyAlignment="1">
      <alignment horizontal="left" vertical="center" indent="1"/>
    </xf>
    <xf numFmtId="0" fontId="20" fillId="0" borderId="0" xfId="0" applyFont="1" applyAlignment="1">
      <alignment horizontal="left" vertical="center" indent="1"/>
    </xf>
    <xf numFmtId="0" fontId="20" fillId="0" borderId="0" xfId="0" applyFont="1" applyAlignment="1">
      <alignment horizontal="left" vertical="center" indent="2"/>
    </xf>
    <xf numFmtId="165" fontId="2" fillId="0" borderId="0" xfId="0" applyNumberFormat="1" applyFont="1"/>
    <xf numFmtId="44" fontId="2" fillId="0" borderId="0" xfId="0" applyNumberFormat="1" applyFont="1"/>
    <xf numFmtId="44" fontId="2" fillId="0" borderId="0" xfId="4" applyNumberFormat="1" applyFont="1"/>
    <xf numFmtId="0" fontId="11" fillId="0" borderId="0" xfId="0" applyFont="1" applyAlignment="1">
      <alignment horizontal="left" vertical="center" wrapText="1"/>
    </xf>
    <xf numFmtId="0" fontId="23" fillId="0" borderId="0" xfId="0" applyFont="1"/>
    <xf numFmtId="9" fontId="23" fillId="0" borderId="0" xfId="0" applyNumberFormat="1" applyFont="1"/>
    <xf numFmtId="0" fontId="25" fillId="0" borderId="0" xfId="0" applyFont="1"/>
    <xf numFmtId="0" fontId="26" fillId="0" borderId="0" xfId="3" applyFont="1" applyAlignment="1">
      <alignment horizontal="center" vertical="center"/>
    </xf>
    <xf numFmtId="0" fontId="21" fillId="0" borderId="0" xfId="0" applyFont="1" applyAlignment="1">
      <alignment horizontal="center" vertical="center" wrapText="1"/>
    </xf>
    <xf numFmtId="0" fontId="6" fillId="2" borderId="1" xfId="0" applyFont="1" applyFill="1" applyBorder="1" applyAlignment="1">
      <alignment horizontal="left" vertical="center" wrapText="1"/>
    </xf>
    <xf numFmtId="0" fontId="6" fillId="2" borderId="1" xfId="0" applyFont="1" applyFill="1" applyBorder="1" applyAlignment="1">
      <alignment horizontal="right" vertical="center" wrapText="1"/>
    </xf>
    <xf numFmtId="0" fontId="2" fillId="0" borderId="1" xfId="0" applyFont="1" applyBorder="1"/>
    <xf numFmtId="0" fontId="0" fillId="4" borderId="1" xfId="0" applyFill="1" applyBorder="1" applyAlignment="1"/>
    <xf numFmtId="0" fontId="0" fillId="0" borderId="1" xfId="0" applyBorder="1"/>
    <xf numFmtId="0" fontId="28" fillId="0" borderId="1" xfId="0" applyFont="1" applyBorder="1"/>
    <xf numFmtId="9" fontId="23" fillId="0" borderId="1" xfId="2" applyFont="1" applyBorder="1"/>
    <xf numFmtId="166" fontId="28" fillId="0" borderId="1" xfId="4" applyNumberFormat="1" applyFont="1" applyBorder="1"/>
    <xf numFmtId="0" fontId="24" fillId="5" borderId="1" xfId="5" applyNumberFormat="1" applyFont="1" applyBorder="1" applyAlignment="1">
      <alignment horizontal="right" vertical="center"/>
    </xf>
    <xf numFmtId="0" fontId="24" fillId="5" borderId="1" xfId="5" applyNumberFormat="1" applyFont="1" applyBorder="1"/>
    <xf numFmtId="10" fontId="24" fillId="5" borderId="1" xfId="5" applyNumberFormat="1" applyFont="1" applyBorder="1"/>
    <xf numFmtId="166" fontId="0" fillId="0" borderId="1" xfId="4" applyNumberFormat="1" applyFont="1" applyBorder="1"/>
    <xf numFmtId="9" fontId="0" fillId="0" borderId="0" xfId="2" applyFont="1"/>
    <xf numFmtId="0" fontId="29" fillId="0" borderId="1" xfId="0" applyFont="1" applyBorder="1" applyAlignment="1">
      <alignment horizontal="right" vertical="center"/>
    </xf>
    <xf numFmtId="0" fontId="29" fillId="0" borderId="1" xfId="0" applyFont="1" applyBorder="1"/>
    <xf numFmtId="10" fontId="29" fillId="0" borderId="1" xfId="2" applyNumberFormat="1" applyFont="1" applyBorder="1"/>
    <xf numFmtId="166" fontId="29" fillId="0" borderId="1" xfId="4" applyNumberFormat="1" applyFont="1" applyBorder="1"/>
    <xf numFmtId="0" fontId="23" fillId="0" borderId="1" xfId="0" applyFont="1" applyBorder="1" applyAlignment="1">
      <alignment horizontal="right" vertical="center"/>
    </xf>
    <xf numFmtId="10" fontId="0" fillId="0" borderId="1" xfId="2" applyNumberFormat="1" applyFont="1" applyBorder="1"/>
    <xf numFmtId="0" fontId="16" fillId="0" borderId="2" xfId="0" applyFont="1" applyBorder="1" applyAlignment="1">
      <alignment horizontal="center" vertical="center" wrapText="1"/>
    </xf>
    <xf numFmtId="0" fontId="0" fillId="0" borderId="0" xfId="0" applyAlignment="1">
      <alignment horizontal="center"/>
    </xf>
    <xf numFmtId="0" fontId="0" fillId="3" borderId="1" xfId="0" applyFill="1" applyBorder="1" applyAlignment="1">
      <alignment horizontal="center"/>
    </xf>
    <xf numFmtId="0" fontId="18" fillId="2" borderId="1" xfId="0" applyFont="1" applyFill="1" applyBorder="1" applyAlignment="1">
      <alignment horizontal="center" vertical="center" wrapText="1"/>
    </xf>
  </cellXfs>
  <cellStyles count="6">
    <cellStyle name="Collegamento ipertestuale" xfId="3" builtinId="8"/>
    <cellStyle name="Migliaia" xfId="1" builtinId="3"/>
    <cellStyle name="Normale" xfId="0" builtinId="0"/>
    <cellStyle name="Output" xfId="5" builtinId="21"/>
    <cellStyle name="Percentuale" xfId="2" builtinId="5"/>
    <cellStyle name="Valuta" xfId="4" builtin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7380000</xdr:colOff>
      <xdr:row>0</xdr:row>
      <xdr:rowOff>666867</xdr:rowOff>
    </xdr:to>
    <xdr:pic>
      <xdr:nvPicPr>
        <xdr:cNvPr id="4" name="Immagin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0"/>
          <a:ext cx="7380000" cy="666867"/>
        </a:xfrm>
        <a:prstGeom prst="rect">
          <a:avLst/>
        </a:prstGeom>
      </xdr:spPr>
    </xdr:pic>
    <xdr:clientData/>
  </xdr:twoCellAnchor>
  <xdr:twoCellAnchor editAs="oneCell">
    <xdr:from>
      <xdr:col>1</xdr:col>
      <xdr:colOff>0</xdr:colOff>
      <xdr:row>2</xdr:row>
      <xdr:rowOff>30</xdr:rowOff>
    </xdr:from>
    <xdr:to>
      <xdr:col>1</xdr:col>
      <xdr:colOff>7596000</xdr:colOff>
      <xdr:row>2</xdr:row>
      <xdr:rowOff>4443374</xdr:rowOff>
    </xdr:to>
    <xdr:pic>
      <xdr:nvPicPr>
        <xdr:cNvPr id="2" name="Immagin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9600" y="1743105"/>
          <a:ext cx="7596000" cy="44433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47625</xdr:colOff>
      <xdr:row>0</xdr:row>
      <xdr:rowOff>76200</xdr:rowOff>
    </xdr:from>
    <xdr:to>
      <xdr:col>4</xdr:col>
      <xdr:colOff>483900</xdr:colOff>
      <xdr:row>0</xdr:row>
      <xdr:rowOff>743067</xdr:rowOff>
    </xdr:to>
    <xdr:pic>
      <xdr:nvPicPr>
        <xdr:cNvPr id="3" name="Immagin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7700" y="76200"/>
          <a:ext cx="7380000" cy="666867"/>
        </a:xfrm>
        <a:prstGeom prst="rect">
          <a:avLst/>
        </a:prstGeom>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66"/>
  <sheetViews>
    <sheetView tabSelected="1" workbookViewId="0"/>
  </sheetViews>
  <sheetFormatPr defaultRowHeight="15" x14ac:dyDescent="0.25"/>
  <cols>
    <col min="2" max="2" width="114" customWidth="1"/>
  </cols>
  <sheetData>
    <row r="1" spans="2:2" ht="54" customHeight="1" x14ac:dyDescent="0.4">
      <c r="B1" s="11"/>
    </row>
    <row r="2" spans="2:2" ht="83.25" customHeight="1" x14ac:dyDescent="0.25">
      <c r="B2" s="32" t="s">
        <v>53</v>
      </c>
    </row>
    <row r="3" spans="2:2" ht="352.5" customHeight="1" x14ac:dyDescent="0.5">
      <c r="B3" s="12"/>
    </row>
    <row r="4" spans="2:2" x14ac:dyDescent="0.25">
      <c r="B4" s="16"/>
    </row>
    <row r="5" spans="2:2" ht="218.25" customHeight="1" x14ac:dyDescent="0.25">
      <c r="B5" s="27" t="s">
        <v>52</v>
      </c>
    </row>
    <row r="6" spans="2:2" x14ac:dyDescent="0.25">
      <c r="B6" s="16"/>
    </row>
    <row r="7" spans="2:2" ht="23.25" x14ac:dyDescent="0.25">
      <c r="B7" s="31" t="s">
        <v>18</v>
      </c>
    </row>
    <row r="8" spans="2:2" ht="15.75" x14ac:dyDescent="0.25">
      <c r="B8" s="15"/>
    </row>
    <row r="9" spans="2:2" x14ac:dyDescent="0.25">
      <c r="B9" s="14"/>
    </row>
    <row r="10" spans="2:2" x14ac:dyDescent="0.25">
      <c r="B10" s="14"/>
    </row>
    <row r="11" spans="2:2" x14ac:dyDescent="0.25">
      <c r="B11" s="14"/>
    </row>
    <row r="12" spans="2:2" x14ac:dyDescent="0.25">
      <c r="B12" s="14"/>
    </row>
    <row r="13" spans="2:2" ht="15.75" x14ac:dyDescent="0.25">
      <c r="B13" s="15"/>
    </row>
    <row r="14" spans="2:2" x14ac:dyDescent="0.25">
      <c r="B14" s="14"/>
    </row>
    <row r="15" spans="2:2" x14ac:dyDescent="0.25">
      <c r="B15" s="14"/>
    </row>
    <row r="16" spans="2:2" x14ac:dyDescent="0.25">
      <c r="B16" s="14"/>
    </row>
    <row r="17" spans="2:2" x14ac:dyDescent="0.25">
      <c r="B17" s="14"/>
    </row>
    <row r="18" spans="2:2" ht="15.75" x14ac:dyDescent="0.25">
      <c r="B18" s="15"/>
    </row>
    <row r="19" spans="2:2" x14ac:dyDescent="0.25">
      <c r="B19" s="14"/>
    </row>
    <row r="20" spans="2:2" x14ac:dyDescent="0.25">
      <c r="B20" s="14"/>
    </row>
    <row r="21" spans="2:2" x14ac:dyDescent="0.25">
      <c r="B21" s="14"/>
    </row>
    <row r="22" spans="2:2" x14ac:dyDescent="0.25">
      <c r="B22" s="14"/>
    </row>
    <row r="23" spans="2:2" x14ac:dyDescent="0.25">
      <c r="B23" s="14"/>
    </row>
    <row r="24" spans="2:2" x14ac:dyDescent="0.25">
      <c r="B24" s="14"/>
    </row>
    <row r="25" spans="2:2" ht="15.75" x14ac:dyDescent="0.25">
      <c r="B25" s="15"/>
    </row>
    <row r="26" spans="2:2" x14ac:dyDescent="0.25">
      <c r="B26" s="14"/>
    </row>
    <row r="27" spans="2:2" x14ac:dyDescent="0.25">
      <c r="B27" s="14"/>
    </row>
    <row r="28" spans="2:2" x14ac:dyDescent="0.25">
      <c r="B28" s="13"/>
    </row>
    <row r="29" spans="2:2" x14ac:dyDescent="0.25">
      <c r="B29" s="14"/>
    </row>
    <row r="30" spans="2:2" x14ac:dyDescent="0.25">
      <c r="B30" s="14"/>
    </row>
    <row r="31" spans="2:2" x14ac:dyDescent="0.25">
      <c r="B31" s="14"/>
    </row>
    <row r="32" spans="2:2" x14ac:dyDescent="0.25">
      <c r="B32" s="14"/>
    </row>
    <row r="33" spans="2:2" x14ac:dyDescent="0.25">
      <c r="B33" s="16"/>
    </row>
    <row r="34" spans="2:2" ht="15.75" x14ac:dyDescent="0.25">
      <c r="B34" s="15"/>
    </row>
    <row r="35" spans="2:2" x14ac:dyDescent="0.25">
      <c r="B35" s="14"/>
    </row>
    <row r="36" spans="2:2" x14ac:dyDescent="0.25">
      <c r="B36" s="13"/>
    </row>
    <row r="37" spans="2:2" x14ac:dyDescent="0.25">
      <c r="B37" s="14"/>
    </row>
    <row r="38" spans="2:2" x14ac:dyDescent="0.25">
      <c r="B38" s="14"/>
    </row>
    <row r="39" spans="2:2" x14ac:dyDescent="0.25">
      <c r="B39" s="14"/>
    </row>
    <row r="40" spans="2:2" x14ac:dyDescent="0.25">
      <c r="B40" s="14"/>
    </row>
    <row r="41" spans="2:2" ht="15.75" x14ac:dyDescent="0.25">
      <c r="B41" s="17"/>
    </row>
    <row r="42" spans="2:2" ht="15.75" x14ac:dyDescent="0.25">
      <c r="B42" s="15"/>
    </row>
    <row r="43" spans="2:2" x14ac:dyDescent="0.25">
      <c r="B43" s="14"/>
    </row>
    <row r="44" spans="2:2" x14ac:dyDescent="0.25">
      <c r="B44" s="13"/>
    </row>
    <row r="45" spans="2:2" x14ac:dyDescent="0.25">
      <c r="B45" s="14"/>
    </row>
    <row r="46" spans="2:2" x14ac:dyDescent="0.25">
      <c r="B46" s="14"/>
    </row>
    <row r="47" spans="2:2" x14ac:dyDescent="0.25">
      <c r="B47" s="13"/>
    </row>
    <row r="48" spans="2:2" x14ac:dyDescent="0.25">
      <c r="B48" s="14"/>
    </row>
    <row r="49" spans="2:2" x14ac:dyDescent="0.25">
      <c r="B49" s="14"/>
    </row>
    <row r="50" spans="2:2" x14ac:dyDescent="0.25">
      <c r="B50" s="14"/>
    </row>
    <row r="51" spans="2:2" x14ac:dyDescent="0.25">
      <c r="B51" s="14"/>
    </row>
    <row r="52" spans="2:2" ht="20.25" x14ac:dyDescent="0.25">
      <c r="B52" s="18"/>
    </row>
    <row r="53" spans="2:2" ht="15.75" x14ac:dyDescent="0.25">
      <c r="B53" s="15"/>
    </row>
    <row r="54" spans="2:2" x14ac:dyDescent="0.25">
      <c r="B54" s="19"/>
    </row>
    <row r="55" spans="2:2" x14ac:dyDescent="0.25">
      <c r="B55" s="19"/>
    </row>
    <row r="56" spans="2:2" x14ac:dyDescent="0.25">
      <c r="B56" s="20"/>
    </row>
    <row r="57" spans="2:2" x14ac:dyDescent="0.25">
      <c r="B57" s="21"/>
    </row>
    <row r="58" spans="2:2" x14ac:dyDescent="0.25">
      <c r="B58" s="22"/>
    </row>
    <row r="59" spans="2:2" x14ac:dyDescent="0.25">
      <c r="B59" s="22"/>
    </row>
    <row r="60" spans="2:2" x14ac:dyDescent="0.25">
      <c r="B60" s="22"/>
    </row>
    <row r="61" spans="2:2" x14ac:dyDescent="0.25">
      <c r="B61" s="22"/>
    </row>
    <row r="62" spans="2:2" x14ac:dyDescent="0.25">
      <c r="B62" s="23"/>
    </row>
    <row r="63" spans="2:2" x14ac:dyDescent="0.25">
      <c r="B63" s="23"/>
    </row>
    <row r="64" spans="2:2" x14ac:dyDescent="0.25">
      <c r="B64" s="23"/>
    </row>
    <row r="65" spans="2:2" x14ac:dyDescent="0.25">
      <c r="B65" s="22"/>
    </row>
    <row r="66" spans="2:2" x14ac:dyDescent="0.25">
      <c r="B66" s="22"/>
    </row>
  </sheetData>
  <hyperlinks>
    <hyperlink ref="B7" location="Moduli!A1" display="Click qui per la Matrice Acquisti"/>
  </hyperlinks>
  <pageMargins left="0.25" right="0.25" top="0.75" bottom="0.75" header="0.3" footer="0.3"/>
  <pageSetup paperSize="9" scale="8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69"/>
  <sheetViews>
    <sheetView workbookViewId="0"/>
  </sheetViews>
  <sheetFormatPr defaultColWidth="9" defaultRowHeight="15" x14ac:dyDescent="0.25"/>
  <cols>
    <col min="2" max="2" width="20.140625" customWidth="1"/>
    <col min="3" max="3" width="73.28515625" style="1" customWidth="1"/>
    <col min="4" max="4" width="10.7109375" style="1" customWidth="1"/>
    <col min="5" max="5" width="17" style="2" customWidth="1"/>
    <col min="6" max="6" width="13.7109375" style="1" customWidth="1"/>
    <col min="7" max="7" width="10.42578125" bestFit="1" customWidth="1"/>
    <col min="8" max="8" width="14.28515625" customWidth="1"/>
  </cols>
  <sheetData>
    <row r="1" spans="2:9" ht="64.5" customHeight="1" x14ac:dyDescent="0.25">
      <c r="B1" s="53"/>
      <c r="C1" s="53"/>
      <c r="D1" s="53"/>
      <c r="E1" s="53"/>
      <c r="F1" s="53"/>
    </row>
    <row r="2" spans="2:9" ht="72.75" customHeight="1" x14ac:dyDescent="0.25">
      <c r="B2" s="52" t="s">
        <v>16</v>
      </c>
      <c r="C2" s="52"/>
      <c r="D2" s="52"/>
      <c r="E2" s="52"/>
      <c r="F2" s="52"/>
      <c r="G2" s="4"/>
      <c r="H2" s="4"/>
      <c r="I2" s="4"/>
    </row>
    <row r="3" spans="2:9" ht="15" customHeight="1" x14ac:dyDescent="0.25">
      <c r="B3" s="54"/>
      <c r="C3" s="54"/>
      <c r="D3" s="54"/>
      <c r="E3" s="54"/>
      <c r="F3" s="54"/>
      <c r="G3" s="28"/>
      <c r="H3" s="29"/>
    </row>
    <row r="4" spans="2:9" s="3" customFormat="1" ht="15.75" x14ac:dyDescent="0.25">
      <c r="B4" s="55" t="s">
        <v>47</v>
      </c>
      <c r="C4" s="55"/>
      <c r="D4" s="55"/>
      <c r="E4" s="55"/>
      <c r="F4" s="55"/>
      <c r="G4" s="28"/>
      <c r="H4" s="30"/>
    </row>
    <row r="5" spans="2:9" s="3" customFormat="1" ht="22.5" x14ac:dyDescent="0.2">
      <c r="B5" s="33" t="s">
        <v>19</v>
      </c>
      <c r="C5" s="33" t="s">
        <v>0</v>
      </c>
      <c r="D5" s="34" t="s">
        <v>1</v>
      </c>
      <c r="E5" s="34" t="s">
        <v>2</v>
      </c>
      <c r="F5" s="34" t="s">
        <v>3</v>
      </c>
    </row>
    <row r="6" spans="2:9" s="3" customFormat="1" ht="63.75" x14ac:dyDescent="0.2">
      <c r="B6" s="5" t="s">
        <v>21</v>
      </c>
      <c r="C6" s="5" t="s">
        <v>13</v>
      </c>
      <c r="D6" s="6">
        <v>1</v>
      </c>
      <c r="E6" s="7">
        <v>440</v>
      </c>
      <c r="F6" s="7">
        <f t="shared" ref="F6" si="0">(D6*E6)</f>
        <v>440</v>
      </c>
      <c r="G6" s="26"/>
      <c r="H6" s="25"/>
    </row>
    <row r="7" spans="2:9" s="3" customFormat="1" ht="25.5" x14ac:dyDescent="0.2">
      <c r="B7" s="5" t="s">
        <v>22</v>
      </c>
      <c r="C7" s="5" t="s">
        <v>10</v>
      </c>
      <c r="D7" s="6">
        <v>1</v>
      </c>
      <c r="E7" s="7">
        <v>83</v>
      </c>
      <c r="F7" s="7">
        <f t="shared" ref="F7:F8" si="1">(D7*E7)</f>
        <v>83</v>
      </c>
      <c r="G7" s="26"/>
      <c r="H7" s="25"/>
    </row>
    <row r="8" spans="2:9" s="3" customFormat="1" ht="63.75" x14ac:dyDescent="0.2">
      <c r="B8" s="5" t="s">
        <v>21</v>
      </c>
      <c r="C8" s="5" t="s">
        <v>11</v>
      </c>
      <c r="D8" s="6">
        <v>10</v>
      </c>
      <c r="E8" s="7">
        <v>248</v>
      </c>
      <c r="F8" s="7">
        <f t="shared" si="1"/>
        <v>2480</v>
      </c>
      <c r="G8" s="26"/>
      <c r="H8" s="25"/>
    </row>
    <row r="9" spans="2:9" s="3" customFormat="1" ht="25.5" x14ac:dyDescent="0.2">
      <c r="B9" s="5" t="s">
        <v>22</v>
      </c>
      <c r="C9" s="5" t="s">
        <v>12</v>
      </c>
      <c r="D9" s="6">
        <v>20</v>
      </c>
      <c r="E9" s="7">
        <v>75</v>
      </c>
      <c r="F9" s="7">
        <f t="shared" ref="F9" si="2">(D9*E9)</f>
        <v>1500</v>
      </c>
      <c r="G9" s="26"/>
      <c r="H9" s="25"/>
    </row>
    <row r="10" spans="2:9" s="3" customFormat="1" ht="38.25" x14ac:dyDescent="0.2">
      <c r="B10" s="5" t="s">
        <v>23</v>
      </c>
      <c r="C10" s="5" t="s">
        <v>4</v>
      </c>
      <c r="D10" s="6">
        <v>11</v>
      </c>
      <c r="E10" s="7">
        <v>613</v>
      </c>
      <c r="F10" s="7">
        <f t="shared" ref="F10" si="3">(D10*E10)</f>
        <v>6743</v>
      </c>
      <c r="G10" s="26"/>
      <c r="H10" s="25"/>
    </row>
    <row r="11" spans="2:9" s="3" customFormat="1" ht="25.5" x14ac:dyDescent="0.2">
      <c r="B11" s="5" t="s">
        <v>24</v>
      </c>
      <c r="C11" s="5" t="s">
        <v>5</v>
      </c>
      <c r="D11" s="6">
        <v>11</v>
      </c>
      <c r="E11" s="7">
        <v>138</v>
      </c>
      <c r="F11" s="7">
        <f t="shared" ref="F11:F14" si="4">(D11*E11)</f>
        <v>1518</v>
      </c>
      <c r="G11" s="26"/>
      <c r="H11" s="25"/>
    </row>
    <row r="12" spans="2:9" s="3" customFormat="1" ht="12.75" x14ac:dyDescent="0.2">
      <c r="B12" s="5" t="s">
        <v>25</v>
      </c>
      <c r="C12" s="5" t="s">
        <v>6</v>
      </c>
      <c r="D12" s="6">
        <v>1</v>
      </c>
      <c r="E12" s="7">
        <v>224</v>
      </c>
      <c r="F12" s="7">
        <f t="shared" si="4"/>
        <v>224</v>
      </c>
      <c r="G12" s="26"/>
      <c r="H12" s="25"/>
    </row>
    <row r="13" spans="2:9" s="3" customFormat="1" ht="25.5" x14ac:dyDescent="0.2">
      <c r="B13" s="5" t="s">
        <v>24</v>
      </c>
      <c r="C13" s="5" t="s">
        <v>7</v>
      </c>
      <c r="D13" s="6">
        <v>1</v>
      </c>
      <c r="E13" s="7">
        <v>122</v>
      </c>
      <c r="F13" s="7">
        <f t="shared" si="4"/>
        <v>122</v>
      </c>
      <c r="G13" s="26"/>
      <c r="H13" s="25"/>
    </row>
    <row r="14" spans="2:9" ht="38.25" x14ac:dyDescent="0.25">
      <c r="B14" s="5" t="s">
        <v>26</v>
      </c>
      <c r="C14" s="5" t="s">
        <v>8</v>
      </c>
      <c r="D14" s="6">
        <v>11</v>
      </c>
      <c r="E14" s="7">
        <v>27</v>
      </c>
      <c r="F14" s="7">
        <f t="shared" si="4"/>
        <v>297</v>
      </c>
      <c r="G14" s="26"/>
      <c r="H14" s="25"/>
    </row>
    <row r="15" spans="2:9" ht="38.25" x14ac:dyDescent="0.25">
      <c r="B15" s="5" t="s">
        <v>27</v>
      </c>
      <c r="C15" s="5" t="s">
        <v>15</v>
      </c>
      <c r="D15" s="6">
        <v>1</v>
      </c>
      <c r="E15" s="7">
        <v>2083</v>
      </c>
      <c r="F15" s="7">
        <f t="shared" ref="F15:F18" si="5">(D15*E15)</f>
        <v>2083</v>
      </c>
      <c r="G15" s="26"/>
      <c r="H15" s="25"/>
    </row>
    <row r="16" spans="2:9" ht="38.25" x14ac:dyDescent="0.25">
      <c r="B16" s="5" t="s">
        <v>28</v>
      </c>
      <c r="C16" s="5" t="s">
        <v>51</v>
      </c>
      <c r="D16" s="6">
        <v>1</v>
      </c>
      <c r="E16" s="7">
        <v>1850</v>
      </c>
      <c r="F16" s="7">
        <f t="shared" si="5"/>
        <v>1850</v>
      </c>
      <c r="G16" s="26"/>
      <c r="H16" s="25"/>
    </row>
    <row r="17" spans="2:8" ht="38.25" x14ac:dyDescent="0.25">
      <c r="B17" s="5" t="s">
        <v>29</v>
      </c>
      <c r="C17" s="5" t="s">
        <v>9</v>
      </c>
      <c r="D17" s="6">
        <v>1</v>
      </c>
      <c r="E17" s="7">
        <v>1029</v>
      </c>
      <c r="F17" s="7">
        <f t="shared" si="5"/>
        <v>1029</v>
      </c>
      <c r="G17" s="26"/>
      <c r="H17" s="25"/>
    </row>
    <row r="18" spans="2:8" s="3" customFormat="1" ht="191.25" x14ac:dyDescent="0.2">
      <c r="B18" s="5" t="s">
        <v>30</v>
      </c>
      <c r="C18" s="5" t="s">
        <v>14</v>
      </c>
      <c r="D18" s="6">
        <v>1</v>
      </c>
      <c r="E18" s="7">
        <v>3381</v>
      </c>
      <c r="F18" s="7">
        <f t="shared" si="5"/>
        <v>3381</v>
      </c>
      <c r="G18" s="26"/>
      <c r="H18" s="25"/>
    </row>
    <row r="19" spans="2:8" s="3" customFormat="1" ht="25.5" x14ac:dyDescent="0.2">
      <c r="B19" s="35"/>
      <c r="C19" s="5" t="s">
        <v>49</v>
      </c>
      <c r="D19" s="6">
        <v>1</v>
      </c>
      <c r="E19" s="7">
        <v>750</v>
      </c>
      <c r="F19" s="7">
        <f>(D19*E19)</f>
        <v>750</v>
      </c>
      <c r="G19" s="26"/>
      <c r="H19" s="25"/>
    </row>
    <row r="20" spans="2:8" s="3" customFormat="1" ht="25.5" x14ac:dyDescent="0.2">
      <c r="B20" s="35"/>
      <c r="C20" s="5" t="s">
        <v>50</v>
      </c>
      <c r="D20" s="6">
        <v>1</v>
      </c>
      <c r="E20" s="7">
        <v>750</v>
      </c>
      <c r="F20" s="7">
        <f>(D20*E20)</f>
        <v>750</v>
      </c>
    </row>
    <row r="21" spans="2:8" ht="25.5" x14ac:dyDescent="0.25">
      <c r="B21" s="8" t="s">
        <v>20</v>
      </c>
      <c r="C21" s="36"/>
      <c r="D21" s="9"/>
      <c r="E21" s="10"/>
      <c r="F21" s="10">
        <f>SUM(F6:F20)</f>
        <v>23250</v>
      </c>
    </row>
    <row r="22" spans="2:8" s="3" customFormat="1" ht="12.75" x14ac:dyDescent="0.2">
      <c r="F22" s="24"/>
    </row>
    <row r="23" spans="2:8" s="3" customFormat="1" ht="23.25" x14ac:dyDescent="0.2">
      <c r="C23" s="31" t="s">
        <v>17</v>
      </c>
      <c r="E23" s="2"/>
      <c r="F23" s="24"/>
    </row>
    <row r="24" spans="2:8" x14ac:dyDescent="0.25">
      <c r="G24" s="1"/>
    </row>
    <row r="25" spans="2:8" ht="18.75" x14ac:dyDescent="0.3">
      <c r="B25" s="37"/>
      <c r="C25" s="38" t="s">
        <v>48</v>
      </c>
      <c r="D25" s="39">
        <f>SUM(D28:D32)</f>
        <v>0.96000000000000008</v>
      </c>
      <c r="E25" s="40">
        <f>SUM(E26:E32)</f>
        <v>25000</v>
      </c>
      <c r="F25"/>
    </row>
    <row r="26" spans="2:8" x14ac:dyDescent="0.25">
      <c r="B26" s="41" t="s">
        <v>31</v>
      </c>
      <c r="C26" s="42" t="s">
        <v>32</v>
      </c>
      <c r="D26" s="43">
        <f>E26/E25</f>
        <v>0.02</v>
      </c>
      <c r="E26" s="44">
        <v>500</v>
      </c>
      <c r="F26" t="s">
        <v>33</v>
      </c>
      <c r="G26" s="45">
        <v>0.02</v>
      </c>
    </row>
    <row r="27" spans="2:8" x14ac:dyDescent="0.25">
      <c r="B27" s="41" t="s">
        <v>34</v>
      </c>
      <c r="C27" s="42" t="s">
        <v>35</v>
      </c>
      <c r="D27" s="43">
        <f>E27/E25</f>
        <v>0.02</v>
      </c>
      <c r="E27" s="44">
        <v>500</v>
      </c>
      <c r="F27" t="s">
        <v>33</v>
      </c>
      <c r="G27" s="45">
        <v>0.02</v>
      </c>
    </row>
    <row r="28" spans="2:8" x14ac:dyDescent="0.25">
      <c r="B28" s="46" t="s">
        <v>36</v>
      </c>
      <c r="C28" s="47" t="s">
        <v>37</v>
      </c>
      <c r="D28" s="48">
        <f>E28/E25</f>
        <v>0.93</v>
      </c>
      <c r="E28" s="49">
        <f>F21</f>
        <v>23250</v>
      </c>
      <c r="F28" t="s">
        <v>38</v>
      </c>
      <c r="G28" s="45">
        <v>0.85</v>
      </c>
    </row>
    <row r="29" spans="2:8" x14ac:dyDescent="0.25">
      <c r="B29" s="50" t="s">
        <v>39</v>
      </c>
      <c r="C29" s="37" t="s">
        <v>40</v>
      </c>
      <c r="D29" s="51">
        <f>E29/E25</f>
        <v>0</v>
      </c>
      <c r="E29" s="44">
        <v>0</v>
      </c>
      <c r="F29" t="s">
        <v>33</v>
      </c>
      <c r="G29" s="45">
        <v>0.06</v>
      </c>
    </row>
    <row r="30" spans="2:8" x14ac:dyDescent="0.25">
      <c r="B30" s="41" t="s">
        <v>41</v>
      </c>
      <c r="C30" s="42" t="s">
        <v>42</v>
      </c>
      <c r="D30" s="43">
        <f>E30/E25</f>
        <v>0.02</v>
      </c>
      <c r="E30" s="44">
        <v>500</v>
      </c>
      <c r="F30" t="s">
        <v>33</v>
      </c>
      <c r="G30" s="45">
        <v>0.02</v>
      </c>
    </row>
    <row r="31" spans="2:8" x14ac:dyDescent="0.25">
      <c r="B31" s="41" t="s">
        <v>43</v>
      </c>
      <c r="C31" s="42" t="s">
        <v>44</v>
      </c>
      <c r="D31" s="43">
        <f>E31/E25</f>
        <v>0.01</v>
      </c>
      <c r="E31" s="44">
        <v>250</v>
      </c>
      <c r="F31" t="s">
        <v>33</v>
      </c>
      <c r="G31" s="45">
        <v>0.01</v>
      </c>
    </row>
    <row r="32" spans="2:8" x14ac:dyDescent="0.25">
      <c r="B32" s="50" t="s">
        <v>45</v>
      </c>
      <c r="C32" s="37" t="s">
        <v>46</v>
      </c>
      <c r="D32" s="51">
        <f>E32/E25</f>
        <v>0</v>
      </c>
      <c r="E32" s="44">
        <v>0</v>
      </c>
      <c r="F32" t="s">
        <v>33</v>
      </c>
      <c r="G32" s="45">
        <v>0.02</v>
      </c>
    </row>
    <row r="41" spans="3:6" x14ac:dyDescent="0.25">
      <c r="C41"/>
      <c r="D41"/>
      <c r="E41"/>
      <c r="F41"/>
    </row>
    <row r="51" spans="3:6" x14ac:dyDescent="0.25">
      <c r="C51"/>
      <c r="D51"/>
      <c r="E51"/>
      <c r="F51"/>
    </row>
    <row r="53" spans="3:6" x14ac:dyDescent="0.25">
      <c r="C53"/>
      <c r="D53"/>
      <c r="E53"/>
      <c r="F53"/>
    </row>
    <row r="55" spans="3:6" x14ac:dyDescent="0.25">
      <c r="C55"/>
      <c r="D55"/>
      <c r="E55"/>
      <c r="F55"/>
    </row>
    <row r="57" spans="3:6" x14ac:dyDescent="0.25">
      <c r="C57"/>
      <c r="D57"/>
      <c r="E57"/>
      <c r="F57"/>
    </row>
    <row r="59" spans="3:6" x14ac:dyDescent="0.25">
      <c r="C59"/>
      <c r="D59"/>
      <c r="E59"/>
      <c r="F59"/>
    </row>
    <row r="61" spans="3:6" x14ac:dyDescent="0.25">
      <c r="C61"/>
      <c r="D61"/>
      <c r="E61"/>
      <c r="F61"/>
    </row>
    <row r="63" spans="3:6" x14ac:dyDescent="0.25">
      <c r="C63"/>
      <c r="D63"/>
      <c r="E63"/>
      <c r="F63"/>
    </row>
    <row r="65" spans="3:6" x14ac:dyDescent="0.25">
      <c r="C65"/>
      <c r="D65"/>
      <c r="E65"/>
      <c r="F65"/>
    </row>
    <row r="67" spans="3:6" x14ac:dyDescent="0.25">
      <c r="C67"/>
      <c r="D67"/>
      <c r="E67"/>
      <c r="F67"/>
    </row>
    <row r="69" spans="3:6" x14ac:dyDescent="0.25">
      <c r="C69"/>
      <c r="D69"/>
      <c r="E69"/>
      <c r="F69"/>
    </row>
  </sheetData>
  <mergeCells count="4">
    <mergeCell ref="B2:F2"/>
    <mergeCell ref="B1:F1"/>
    <mergeCell ref="B3:F3"/>
    <mergeCell ref="B4:F4"/>
  </mergeCells>
  <hyperlinks>
    <hyperlink ref="C23" location="Progetto!A1" display="Click qui per la Descrizione del Progetto"/>
  </hyperlinks>
  <printOptions horizontalCentered="1"/>
  <pageMargins left="0.70866141732283472" right="0.70866141732283472" top="0.74803149606299213" bottom="0.74803149606299213" header="0.31496062992125984" footer="0.31496062992125984"/>
  <pageSetup paperSize="9" scale="89"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vt:i4>
      </vt:variant>
      <vt:variant>
        <vt:lpstr>Intervalli denominati</vt:lpstr>
      </vt:variant>
      <vt:variant>
        <vt:i4>2</vt:i4>
      </vt:variant>
    </vt:vector>
  </HeadingPairs>
  <TitlesOfParts>
    <vt:vector size="4" baseType="lpstr">
      <vt:lpstr>Progetto</vt:lpstr>
      <vt:lpstr>Moduli</vt:lpstr>
      <vt:lpstr>Moduli!Area_stampa</vt:lpstr>
      <vt:lpstr>Progetto!Area_stampa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2015-07-30T07:42:32Z</dcterms:created>
  <dcterms:modified xsi:type="dcterms:W3CDTF">2018-01-17T11:13:11Z</dcterms:modified>
</cp:coreProperties>
</file>