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0" yWindow="-315" windowWidth="15480" windowHeight="10350"/>
  </bookViews>
  <sheets>
    <sheet name="Descrizione" sheetId="3" r:id="rId1"/>
    <sheet name="Matrice Acquisti" sheetId="1" r:id="rId2"/>
  </sheets>
  <definedNames>
    <definedName name="_xlnm.Print_Area" localSheetId="0">Descrizione!$B$1:$C$67</definedName>
    <definedName name="_xlnm.Print_Area" localSheetId="1">'Matrice Acquisti'!$B$1:$G$26</definedName>
  </definedNames>
  <calcPr calcId="152511"/>
</workbook>
</file>

<file path=xl/calcChain.xml><?xml version="1.0" encoding="utf-8"?>
<calcChain xmlns="http://schemas.openxmlformats.org/spreadsheetml/2006/main">
  <c r="E33" i="1" l="1"/>
  <c r="E30" i="1"/>
  <c r="D37" i="1" s="1"/>
  <c r="D33" i="1" l="1"/>
  <c r="D31" i="1"/>
  <c r="D34" i="1"/>
  <c r="D32" i="1"/>
  <c r="D35" i="1"/>
  <c r="D36" i="1"/>
  <c r="D30" i="1" l="1"/>
  <c r="F25" i="1" l="1"/>
  <c r="F22" i="1"/>
  <c r="F7" i="1"/>
  <c r="F24" i="1"/>
  <c r="F23" i="1"/>
  <c r="F21" i="1" l="1"/>
  <c r="F19" i="1" l="1"/>
  <c r="F18" i="1"/>
  <c r="F15" i="1"/>
  <c r="F14" i="1"/>
  <c r="F8" i="1"/>
  <c r="F20" i="1" l="1"/>
  <c r="F17" i="1"/>
  <c r="F16" i="1"/>
  <c r="F13" i="1"/>
  <c r="F11" i="1"/>
  <c r="F10" i="1"/>
  <c r="F9" i="1"/>
  <c r="F26" i="1" l="1"/>
</calcChain>
</file>

<file path=xl/sharedStrings.xml><?xml version="1.0" encoding="utf-8"?>
<sst xmlns="http://schemas.openxmlformats.org/spreadsheetml/2006/main" count="99" uniqueCount="76">
  <si>
    <t>Voci di costo della configurazione</t>
  </si>
  <si>
    <t>Descrizione della voce</t>
  </si>
  <si>
    <t>Num. voci</t>
  </si>
  <si>
    <t>LA SOLUZIONE È COMPOSTA DA:</t>
  </si>
  <si>
    <t>DESCRIZIONE PROGETTO</t>
  </si>
  <si>
    <t>OBIETTIVI E FINALITÀ DELLA SOLUZIONE</t>
  </si>
  <si>
    <t>Fornitura</t>
  </si>
  <si>
    <t>Dispositivi e accessori</t>
  </si>
  <si>
    <t>PER LE SCUOLE SUPERIORI</t>
  </si>
  <si>
    <t>ELENCO APPARECCHIATURE:</t>
  </si>
  <si>
    <t>Importo Unitario
IVA 22% compresa</t>
  </si>
  <si>
    <t>Costo Previsto
IVA 22% compresa</t>
  </si>
  <si>
    <t>Totale Costo Configurazione - IVA 22% inclusa</t>
  </si>
  <si>
    <t>MECCANICA, TERMODINAMICA, ELETTRICITA'</t>
  </si>
  <si>
    <t xml:space="preserve">Versione con Sensori WIRELESS </t>
  </si>
  <si>
    <t>(PROGETTO 1 A)</t>
  </si>
  <si>
    <t xml:space="preserve">ELENCO SENSORI WIRELESS E SISTEMA DI D'ACQUISIZIONE </t>
  </si>
  <si>
    <t>N. 6 SENSORE DI TEMPERATURA</t>
  </si>
  <si>
    <t>N. 1 SENSORE DI PRESSIONE</t>
  </si>
  <si>
    <t>N. 6 VALIGIA DI CONTENIMENTO SENSORI</t>
  </si>
  <si>
    <t>La dotazione di questo laboratorio scientifico  permette di effettuare approfondimenti pratici e sperimentali su concetti fondamentali di fisica classica. L'utilizzo di sistemi di acquisizione wireless consente di effettuare l'esperimento liberamente senza la presenza di cavi di varia natura rendendo più semplice ed agevole la pratica sperimentale.</t>
  </si>
  <si>
    <t>Il laboratorio è composto da esperimenti di meccanica, termodinamica ed elettricità che consentono di comprendere e sperimentare appieno i concetti di fisica  studiati nella teoria. Gli esperimenti possono essere svolti mediante sistema di acquisizione dati e sensori per una migliore rielaborazione dati.  Alcuni di questi sistemi  sono modulari consentendo di poter dimostrare numerosi esperimenti con gli stessi accessori. Viene fornito un manuale di istruzioni molto dettagliato che comprende una prima parte teorica ed una parte sperimentale che comprende procedure guidate passo passo, immagini, analisi, grafici e proposte aggiuntive per l'insegnante.</t>
  </si>
  <si>
    <t>Il progetto comprende una prima parte di fisica classica riguardante il moto rettilineo sviluppando perciò i concetti di attrito statico e dinamico, le leggi di Newton sul moto, i concetti di lavoro ed energia, impulso e momento. Si passa poi ad approfondire il moto armonico con  le sue leggi, i concetti di velocità ed accelerazione, gli urti elastici ed anelastici e la legge di conservazione dell'energia. Un altro kit permette lo studio della caduta libera, il moto uniformemente accelerato, l'accelerazione di gravità. Il progetto include poi una parte di termodinamica di base sul tema dell'equilibrio termico tra solidi e tra solidi e liquidi e sulla conducibilità termica di materiali diversi. Infine si propone un semplice esperimento inerente il processo di carica e scarica di un condensatore in cui si misura la corrente di carica e scarica di un condensatore al variare di capacità, della resistenza e della tensione applicata. L'utilizzo di un sistema di acquisizione dati con opportuni sensori permetterà di informatizzare il processo cognitivo consentendo anche l'archiviazione di tutte le sperimentazioni eseguite senza d'altro canto venir meno la manualità e l'operatività sperimentale stessa. Il datalogger così come i sensori in dotazione sono wireless e ciò consente di monitorare in tempo reale i parametri sperimentali in modo semplice ed agevole senza l'ingombro di cavi di varia natura.</t>
  </si>
  <si>
    <r>
      <t xml:space="preserve">VALIGIA DI CONTENIMENTO SENSORI 
</t>
    </r>
    <r>
      <rPr>
        <sz val="10"/>
        <color theme="1"/>
        <rFont val="Arial"/>
        <family val="2"/>
      </rPr>
      <t>completa di scomparti interni per sensori; dimensioni minime L 455 x H 330 x P 152 mm</t>
    </r>
  </si>
  <si>
    <t>LABORATORIO DI FISICA DI BASE:</t>
  </si>
  <si>
    <t>N. 6 DATALOGGER CON SOFTWARE E APPLICAZIONI SPECIFICHE</t>
  </si>
  <si>
    <t>N. 6 MODULO DI VISUALIZZAZIONE WIRELESS</t>
  </si>
  <si>
    <t>N. 2 SENSORE DI FORZA</t>
  </si>
  <si>
    <t>N. 2 SENSORE FOTOTRAGUARDO</t>
  </si>
  <si>
    <t>LABORATORIO DI FISICA DI BASE : MECCANICA, TERMODINAMICA, ELETTRICITA' Versione con Sensori WIRELESS
(PROGETTO 1 A )</t>
  </si>
  <si>
    <r>
      <t xml:space="preserve">MODULO DI VISUALIZZAZIONE WIRELESS
</t>
    </r>
    <r>
      <rPr>
        <sz val="9"/>
        <color indexed="8"/>
        <rFont val="Arial"/>
        <family val="2"/>
      </rPr>
      <t>Supporta tutti i sensori TS.
1 ingresso per la connessione di tutti i sensori TS.
Risoluzione display: 128*64
Batteria: 3.7V 1800mAH
1 miniUSBper connetterlo con il computer.
Bluetooth 2.0/4.0  wireless
Bluetooth radio frequency: 2.4 GHz
Operating Current: 35–50 mA,minimum 3.2V
NominalChargingCurrent: 150 mA
Wireless Range: fino a 10 metri senza ostruzioni.</t>
    </r>
  </si>
  <si>
    <r>
      <t xml:space="preserve">SENSORE FOTOTRAGUARDO
</t>
    </r>
    <r>
      <rPr>
        <sz val="9"/>
        <color indexed="8"/>
        <rFont val="Arial"/>
        <family val="2"/>
      </rPr>
      <t>Il sensore foto traguardo wireless attraverso la misura del tempo di oscuramentodella luce, può calcolare la velocità, l'accelerazione, il momento, l'energia cinetica e altre comuni quantità fisiche.
Esperimenti:
• moto di caduta libera
• moto rettilineo uniforme
• forza centripeta
Range: 0….∞s
Risoluzione: 0.01 ms
Frequenza di campionamento: 800 Hz</t>
    </r>
  </si>
  <si>
    <r>
      <t xml:space="preserve">SENSORE DI TENSIONE 
</t>
    </r>
    <r>
      <rPr>
        <sz val="9"/>
        <color indexed="8"/>
        <rFont val="Arial"/>
        <family val="2"/>
      </rPr>
      <t>Range: ±30V
Risoluzione: 0.02V
Frequenza di campionamento: 800 Hz</t>
    </r>
  </si>
  <si>
    <r>
      <t xml:space="preserve">SENSORE DI CORRENTE 
</t>
    </r>
    <r>
      <rPr>
        <sz val="9"/>
        <color indexed="8"/>
        <rFont val="Arial"/>
        <family val="2"/>
      </rPr>
      <t>Range: ±1A
Risoluzione: 0.5 mA
Frequenza di campionamento: 800 Hz</t>
    </r>
  </si>
  <si>
    <r>
      <t xml:space="preserve">SENSORE DI TEMPERATURA
</t>
    </r>
    <r>
      <rPr>
        <sz val="9"/>
        <color indexed="8"/>
        <rFont val="Arial"/>
        <family val="2"/>
      </rPr>
      <t>Range: -40…120°C
Risoluzione: 0.01°C
Frequenza di campionamento: 10 Hz</t>
    </r>
  </si>
  <si>
    <r>
      <t xml:space="preserve">SENSORE DI PRESSIONE 
</t>
    </r>
    <r>
      <rPr>
        <sz val="9"/>
        <color indexed="8"/>
        <rFont val="Arial"/>
        <family val="2"/>
      </rPr>
      <t>Range: 20…400 KPa
Risoluzione: 0.1 KPa
Frequenza di campionamento: 800 Hz</t>
    </r>
  </si>
  <si>
    <r>
      <t xml:space="preserve">SENSORE DI LUMINOSITA'
</t>
    </r>
    <r>
      <rPr>
        <sz val="9"/>
        <color indexed="8"/>
        <rFont val="Arial"/>
        <family val="2"/>
      </rPr>
      <t>Range: 1…128 kLx
Risoluzione: 0.1 Lx
Frequenza di campionamento: 10 Hz</t>
    </r>
  </si>
  <si>
    <r>
      <t xml:space="preserve">SENSORE DI ACCELLERAZIONE
</t>
    </r>
    <r>
      <rPr>
        <sz val="9"/>
        <color theme="1"/>
        <rFont val="Arial"/>
        <family val="2"/>
      </rPr>
      <t>Range: ±8g
Risoluzione: 0.05 g
Frequenza di campionamento: 100 Hz</t>
    </r>
  </si>
  <si>
    <r>
      <t xml:space="preserve">SENSORE DI MOTO
</t>
    </r>
    <r>
      <rPr>
        <sz val="9"/>
        <color indexed="8"/>
        <rFont val="Arial"/>
        <family val="2"/>
      </rPr>
      <t>Range: 0.20…2m
Risoluzione: 1 mm
Frequenza di campionamento: 50 Hz</t>
    </r>
  </si>
  <si>
    <r>
      <t xml:space="preserve">SENSORE DI CAMPO MAGNETICO
</t>
    </r>
    <r>
      <rPr>
        <sz val="9"/>
        <color indexed="8"/>
        <rFont val="Arial"/>
        <family val="2"/>
      </rPr>
      <t>Range: ± 64mT
Risoluzione: 0.04 mT
Frequenza di campionamento: 800 Hz</t>
    </r>
  </si>
  <si>
    <r>
      <t xml:space="preserve">N. 1 KIT LEGGI DEL MOTO COMPUTERIZZATO </t>
    </r>
    <r>
      <rPr>
        <b/>
        <sz val="10"/>
        <color rgb="FFFF0000"/>
        <rFont val="Arial"/>
        <family val="2"/>
      </rPr>
      <t xml:space="preserve">mod. F-MOT/EV
</t>
    </r>
    <r>
      <rPr>
        <sz val="10"/>
        <color theme="1"/>
        <rFont val="Arial"/>
        <family val="2"/>
      </rPr>
      <t>con sensori wireless e Datalogger</t>
    </r>
  </si>
  <si>
    <r>
      <t xml:space="preserve">N. 1 APPARATO PER LO STUDIO DELLA CADUTA LIBERA E MACCHINA DI ATWOOD </t>
    </r>
    <r>
      <rPr>
        <b/>
        <sz val="10"/>
        <color rgb="FFFF0000"/>
        <rFont val="Arial"/>
        <family val="2"/>
      </rPr>
      <t xml:space="preserve">mod. F-GFALL-1/EV
</t>
    </r>
    <r>
      <rPr>
        <sz val="10"/>
        <color theme="1"/>
        <rFont val="Arial"/>
        <family val="2"/>
      </rPr>
      <t>con sensori wireless e Datalogger</t>
    </r>
  </si>
  <si>
    <r>
      <t xml:space="preserve">N. 1  STUDI PROCESSI RAGGIUNGIMENTO EQUILIBRIO TERMICO </t>
    </r>
    <r>
      <rPr>
        <b/>
        <sz val="10"/>
        <color rgb="FFFF0000"/>
        <rFont val="Arial"/>
        <family val="2"/>
      </rPr>
      <t xml:space="preserve">mod. F-EQT/EV
</t>
    </r>
    <r>
      <rPr>
        <sz val="10"/>
        <color theme="1"/>
        <rFont val="Arial"/>
        <family val="2"/>
      </rPr>
      <t>con sensori wireless e Datalogger</t>
    </r>
  </si>
  <si>
    <r>
      <t xml:space="preserve">N. 2 APPARATO PER LO STUDIO DELLA CONDUCIBILITA' TERMICA NEI SOLIDI  </t>
    </r>
    <r>
      <rPr>
        <b/>
        <sz val="10"/>
        <color rgb="FFFF0000"/>
        <rFont val="Arial"/>
        <family val="2"/>
      </rPr>
      <t xml:space="preserve">mod. F-CONDT/EV
</t>
    </r>
    <r>
      <rPr>
        <sz val="10"/>
        <color theme="1"/>
        <rFont val="Arial"/>
        <family val="2"/>
      </rPr>
      <t>con sensori wireless e Datalogger</t>
    </r>
  </si>
  <si>
    <r>
      <t xml:space="preserve">N. 2 CARICA E SCARICA DI UN CONDENSATORE </t>
    </r>
    <r>
      <rPr>
        <b/>
        <sz val="10"/>
        <color rgb="FFFF0000"/>
        <rFont val="Arial"/>
        <family val="2"/>
      </rPr>
      <t xml:space="preserve">mod. F-CSC/EV
</t>
    </r>
    <r>
      <rPr>
        <sz val="10"/>
        <color theme="1"/>
        <rFont val="Arial"/>
        <family val="2"/>
      </rPr>
      <t>con sensori wireless e Datalogger</t>
    </r>
  </si>
  <si>
    <r>
      <t xml:space="preserve">APPARATO PER LO STUDIO DELLA CADUTA LIBERA </t>
    </r>
    <r>
      <rPr>
        <sz val="9"/>
        <color indexed="8"/>
        <rFont val="Arial"/>
        <family val="2"/>
      </rPr>
      <t>con sensori wireless e datalogger.</t>
    </r>
    <r>
      <rPr>
        <b/>
        <sz val="9"/>
        <color indexed="8"/>
        <rFont val="Arial"/>
        <family val="2"/>
      </rPr>
      <t xml:space="preserve">
</t>
    </r>
    <r>
      <rPr>
        <sz val="9"/>
        <color indexed="8"/>
        <rFont val="Arial"/>
        <family val="2"/>
      </rPr>
      <t>L’apparecchiatura è costituita da un supporto verticale in alluminio sul quale è possibile svolgere una gamma completa di esperimenti. Si può studiare il moto uniformemente accelerato, la caduta libera, determinare l’accelerazione di gravità e valutaregli effetti dell’aria sul moto.
Attraverso sensori e sistema di acquisizione WIRELESS è possibile acquisire tuttii parametri del sistema (velocità, accelerazioni) mediante un tablet.</t>
    </r>
  </si>
  <si>
    <r>
      <t xml:space="preserve">KIT DEL MOTO COMPUTERIZZATO </t>
    </r>
    <r>
      <rPr>
        <sz val="9"/>
        <color indexed="8"/>
        <rFont val="Arial"/>
        <family val="2"/>
      </rPr>
      <t>con sensori wireless e datalogger.</t>
    </r>
    <r>
      <rPr>
        <b/>
        <sz val="9"/>
        <color indexed="8"/>
        <rFont val="Arial"/>
        <family val="2"/>
      </rPr>
      <t xml:space="preserve">
</t>
    </r>
    <r>
      <rPr>
        <sz val="9"/>
        <color indexed="8"/>
        <rFont val="Arial"/>
        <family val="2"/>
      </rPr>
      <t>L’apparato è stato progettato per studiare e sperimentare le leggi del moto di Newton. Attraverso sensori e sistema di acquisizione WIRELESS è possibile effettuare le sperimentazioni mediante un tablet.
La pista utilizzata per gli esperimenti è realizzata in legno /metallo di ottima qualità con superficie liscia con scanalaturelineari per il moto piano di carrelli. Ad una estremità è fissata una puleggia che consente disospendere dei pesi.</t>
    </r>
  </si>
  <si>
    <r>
      <t xml:space="preserve">STUDI PROCESSI RAGGIUNGIMENTO EQUILIBRIO TERMICO </t>
    </r>
    <r>
      <rPr>
        <sz val="9"/>
        <color indexed="8"/>
        <rFont val="Arial"/>
        <family val="2"/>
      </rPr>
      <t>con sensori wireless e datalogger.</t>
    </r>
    <r>
      <rPr>
        <b/>
        <sz val="9"/>
        <color indexed="8"/>
        <rFont val="Arial"/>
        <family val="2"/>
      </rPr>
      <t xml:space="preserve">
</t>
    </r>
    <r>
      <rPr>
        <sz val="9"/>
        <color indexed="8"/>
        <rFont val="Arial"/>
        <family val="2"/>
      </rPr>
      <t>Mediante l’utilizzo di due sensori di temperatura, questo apparatoconsente di studiare come si svolge nel tempo il trasferimento di calore tra due corpi, solidi o liquidi, a diversa temperatura iniziale.  Il sistema comprende 1 contenitore termostatico, 1 termometro ad alcool, 1 cilindro di alluminio cavo, 1 cilindro di alluminio pieno, 1 cilindro di ottone pieno, 2 recipienti in alluminio ed ottone.
Attraverso sensori e sistema di acquisizione WIRELESS è possibile acquisire i valori di temperaturamediante un tablet.</t>
    </r>
  </si>
  <si>
    <r>
      <t xml:space="preserve">APPARATO PER LO STUDIO DELLA CONDUCIBILITA' TERMICA NEI SOLIDI </t>
    </r>
    <r>
      <rPr>
        <sz val="9"/>
        <color indexed="8"/>
        <rFont val="Arial"/>
        <family val="2"/>
      </rPr>
      <t>con sensori wireless e datalogger.</t>
    </r>
    <r>
      <rPr>
        <b/>
        <sz val="9"/>
        <color indexed="8"/>
        <rFont val="Arial"/>
        <family val="2"/>
      </rPr>
      <t xml:space="preserve">
</t>
    </r>
    <r>
      <rPr>
        <sz val="9"/>
        <color indexed="8"/>
        <rFont val="Arial"/>
        <family val="2"/>
      </rPr>
      <t>La propagazione del calore all’interno dei corpi solidi ha luogo perconduzione. 
La conducibilità termica può essere studiata con questo kit mediante l’ausilio di tre sensori di temperatura. Una verga di alluminio, una di ottone e una di teflon, a ciascuna delle quali è collegato un sensore di temperatura, vengono immerse nello stesso tempo in un bicchiere contenente acqua calda. È così possibile vedere in tempo reale come sia diversa la velocità con la quale si propaga il calore in ciascuno di esse. Il kit comprende 1 calorimetro in teflon con bicchiere, 1 tappo in teflon con 3 fori per le sonde, barra di alluminio, ottone e teflon con foro per sonda.
Attraverso sensori e sistema di acquisizione WIRELESS è possibile acquisire i valori di temperaturamediante un tablet.</t>
    </r>
  </si>
  <si>
    <r>
      <t xml:space="preserve">CARICA E SCARICA DI UN CONDENSATORE </t>
    </r>
    <r>
      <rPr>
        <sz val="9"/>
        <color indexed="8"/>
        <rFont val="Arial"/>
        <family val="2"/>
      </rPr>
      <t>con sensori wireless e datalogger.</t>
    </r>
    <r>
      <rPr>
        <b/>
        <sz val="9"/>
        <color indexed="8"/>
        <rFont val="Arial"/>
        <family val="2"/>
      </rPr>
      <t xml:space="preserve">
</t>
    </r>
    <r>
      <rPr>
        <sz val="9"/>
        <color indexed="8"/>
        <rFont val="Arial"/>
        <family val="2"/>
      </rPr>
      <t>Si carica un condensatore di prova attraverso una resistenza e si calcola la corrente che scorre nel circuito in funzione del tempo; si valuta inoltre l’effetto della variazione resistenze e capacità di carico, nonché della tensione applicata. Il kit è composto da 2 box di connessione, 1 switch a 2 vie, condensatori e resistenze varie, cronometro digtiale, multimetro.
Attraverso sensore di corrente e sistema di acquisizione WIRELESS è possibile acquisire i valori di carica e scarica di un condensatoremediante un tablet.</t>
    </r>
  </si>
  <si>
    <r>
      <t xml:space="preserve">DATALOGGER CON SOFTWARE E APPLICAZIONI SPECIFICHE 
TABLET CON SENSORI INCORPORATI e software ed applicazioni 
per i 5 modelli proposti.
</t>
    </r>
    <r>
      <rPr>
        <sz val="9"/>
        <color indexed="8"/>
        <rFont val="Arial"/>
        <family val="2"/>
      </rPr>
      <t>Grazie all’integrazione di un tablet e pad-datalogger , il datalogger ha tutte le funzionalità di un computer e tutte le funzionalità di un sistema sperimentale digitale. Il datalogger è semplice da utilizzare e può rilevare dati velocemente. E’ dotato di 6 sensori incorporati (temperatura, umidità, UV, luminosità, pressione dei gas, battito cardiaco) e di 4 canali di ingresso per ulteriori 4 sensori.</t>
    </r>
  </si>
  <si>
    <r>
      <t xml:space="preserve">SENSORE DI FORZA
</t>
    </r>
    <r>
      <rPr>
        <sz val="9"/>
        <color indexed="8"/>
        <rFont val="Arial"/>
        <family val="2"/>
      </rPr>
      <t>Il componente sensibile del sensore di forza wireless è un elemento di tensione resistivo attaccato alla traversa metallica e quindi misura la forza in due direzioni quando la traversa viene deformata.
Esperimenti:
• Verifica della legge di Hooke
• La terza legge di Newton
• Teorema dello slancio
• Il metallo si espande con il caldo e si contrae con il freddo
• Studio del movimento armonico
• Legge di Archimede
Range: ±50N
Risoluzione: 30mN
Frequenza di campionamento: 800 Hz</t>
    </r>
  </si>
  <si>
    <t>Clicca qui per la Matrice Acquisti</t>
  </si>
  <si>
    <t>Laboratorio Matematico-Scientifico</t>
  </si>
  <si>
    <t>A</t>
  </si>
  <si>
    <t>progettazione</t>
  </si>
  <si>
    <t>max</t>
  </si>
  <si>
    <t>B</t>
  </si>
  <si>
    <t>spese organizzative e gestionali</t>
  </si>
  <si>
    <t>C</t>
  </si>
  <si>
    <t>acquisti attrezzature, strumentazioni, hardware</t>
  </si>
  <si>
    <t>min</t>
  </si>
  <si>
    <t>D</t>
  </si>
  <si>
    <t>Adattamenti edilizi</t>
  </si>
  <si>
    <t>E</t>
  </si>
  <si>
    <t>pubblicità</t>
  </si>
  <si>
    <t>F</t>
  </si>
  <si>
    <t>collaudo</t>
  </si>
  <si>
    <t>G</t>
  </si>
  <si>
    <t>addestramento all'uso delle attrezzature</t>
  </si>
  <si>
    <t xml:space="preserve">N. 3 SENSORE DI TENSIONE </t>
  </si>
  <si>
    <t xml:space="preserve">N. 3 SENSORE DI CORRENTE </t>
  </si>
  <si>
    <t>N. 2 SENSORE DI LUMINOSITA'</t>
  </si>
  <si>
    <t>N. 2 SENSORE DI ACCELLERAZIONE</t>
  </si>
  <si>
    <t>N. 2 SENSORE DI MOTO</t>
  </si>
  <si>
    <t>N. 2 SENSORE CAMPO MAGNETICO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</si>
</sst>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quot;€&quot;\ #,##0.00"/>
    <numFmt numFmtId="165" formatCode="_-* #,##0.00\ [$€-410]_-;\-* #,##0.00\ [$€-410]_-;_-* &quot;-&quot;??\ [$€-410]_-;_-@_-"/>
  </numFmts>
  <fonts count="36"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10"/>
      <color theme="1"/>
      <name val="Arial"/>
      <family val="2"/>
    </font>
    <font>
      <u/>
      <sz val="11"/>
      <color theme="10"/>
      <name val="Calibri"/>
      <family val="2"/>
      <scheme val="minor"/>
    </font>
    <font>
      <b/>
      <u/>
      <sz val="20"/>
      <color theme="10"/>
      <name val="Calibri"/>
      <family val="2"/>
      <scheme val="minor"/>
    </font>
    <font>
      <b/>
      <u/>
      <sz val="14"/>
      <color rgb="FFFF0000"/>
      <name val="Arial"/>
      <family val="2"/>
    </font>
    <font>
      <b/>
      <sz val="12"/>
      <color rgb="FFFF0000"/>
      <name val="Arial"/>
      <family val="2"/>
    </font>
    <font>
      <b/>
      <u/>
      <sz val="18"/>
      <color rgb="FFFF0000"/>
      <name val="Arial"/>
      <family val="2"/>
    </font>
    <font>
      <b/>
      <sz val="22"/>
      <color rgb="FFFF0000"/>
      <name val="Calibri"/>
      <family val="2"/>
      <scheme val="minor"/>
    </font>
    <font>
      <sz val="22"/>
      <color theme="1"/>
      <name val="Calibri"/>
      <family val="2"/>
      <scheme val="minor"/>
    </font>
    <font>
      <b/>
      <sz val="9"/>
      <color indexed="8"/>
      <name val="Arial"/>
      <family val="2"/>
    </font>
    <font>
      <b/>
      <sz val="9"/>
      <color rgb="FFFF0000"/>
      <name val="Arial"/>
      <family val="2"/>
    </font>
    <font>
      <b/>
      <sz val="11"/>
      <color theme="1"/>
      <name val="Calibri"/>
      <family val="2"/>
      <scheme val="minor"/>
    </font>
    <font>
      <b/>
      <sz val="20"/>
      <color rgb="FFFF0000"/>
      <name val="Calibri"/>
      <family val="2"/>
      <scheme val="minor"/>
    </font>
    <font>
      <sz val="20"/>
      <color theme="1"/>
      <name val="Calibri"/>
      <family val="2"/>
      <scheme val="minor"/>
    </font>
    <font>
      <b/>
      <u/>
      <sz val="11"/>
      <color theme="1"/>
      <name val="Arial"/>
      <family val="2"/>
    </font>
    <font>
      <b/>
      <sz val="10"/>
      <color indexed="8"/>
      <name val="Arial"/>
      <family val="2"/>
    </font>
    <font>
      <b/>
      <sz val="10"/>
      <color rgb="FFFF0000"/>
      <name val="Arial"/>
      <family val="2"/>
    </font>
    <font>
      <sz val="11"/>
      <color rgb="FFFF0000"/>
      <name val="Calibri"/>
      <family val="2"/>
      <scheme val="minor"/>
    </font>
    <font>
      <b/>
      <sz val="18"/>
      <color rgb="FFFF0000"/>
      <name val="Arial"/>
      <family val="2"/>
    </font>
    <font>
      <sz val="10"/>
      <color rgb="FFFF0000"/>
      <name val="Calibri"/>
      <family val="2"/>
      <scheme val="minor"/>
    </font>
    <font>
      <b/>
      <u/>
      <sz val="11"/>
      <name val="Arial"/>
      <family val="2"/>
    </font>
    <font>
      <b/>
      <sz val="9"/>
      <color theme="1"/>
      <name val="Arial"/>
      <family val="2"/>
    </font>
    <font>
      <sz val="9"/>
      <color indexed="8"/>
      <name val="Arial"/>
      <family val="2"/>
    </font>
    <font>
      <sz val="9"/>
      <color theme="1"/>
      <name val="Arial"/>
      <family val="2"/>
    </font>
    <font>
      <b/>
      <sz val="11"/>
      <color rgb="FF3F3F3F"/>
      <name val="Calibri"/>
      <family val="2"/>
      <scheme val="minor"/>
    </font>
    <font>
      <b/>
      <sz val="14"/>
      <color theme="1"/>
      <name val="Calibri"/>
      <family val="2"/>
      <scheme val="minor"/>
    </font>
    <font>
      <b/>
      <sz val="12"/>
      <color theme="1"/>
      <name val="Calibri"/>
      <family val="2"/>
      <scheme val="minor"/>
    </font>
    <font>
      <b/>
      <sz val="11"/>
      <color rgb="FF00B050"/>
      <name val="Calibri"/>
      <family val="2"/>
      <scheme val="minor"/>
    </font>
    <font>
      <b/>
      <sz val="11"/>
      <color rgb="FF0070C0"/>
      <name val="Calibri"/>
      <family val="2"/>
      <scheme val="minor"/>
    </font>
  </fonts>
  <fills count="7">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bgColor indexed="64"/>
      </patternFill>
    </fill>
    <fill>
      <patternFill patternType="solid">
        <fgColor theme="9" tint="0.79998168889431442"/>
        <bgColor indexed="64"/>
      </patternFill>
    </fill>
    <fill>
      <patternFill patternType="solid">
        <f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43" fontId="1" fillId="0" borderId="0" applyFont="0" applyFill="0" applyBorder="0" applyAlignment="0" applyProtection="0"/>
    <xf numFmtId="0" fontId="9"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1" fillId="6" borderId="5" applyNumberFormat="0" applyAlignment="0" applyProtection="0"/>
  </cellStyleXfs>
  <cellXfs count="77">
    <xf numFmtId="0" fontId="0" fillId="0" borderId="0" xfId="0"/>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5" fillId="0" borderId="0" xfId="0" applyFont="1" applyAlignment="1">
      <alignment vertical="center"/>
    </xf>
    <xf numFmtId="0" fontId="6" fillId="0" borderId="1" xfId="0" applyFont="1" applyFill="1" applyBorder="1" applyAlignment="1">
      <alignment vertical="center" wrapText="1"/>
    </xf>
    <xf numFmtId="164" fontId="8" fillId="0" borderId="1" xfId="1" applyNumberFormat="1" applyFont="1" applyFill="1" applyBorder="1" applyAlignment="1">
      <alignment horizontal="right" vertical="center" wrapText="1"/>
    </xf>
    <xf numFmtId="0" fontId="8" fillId="3" borderId="1" xfId="0" applyFont="1" applyFill="1" applyBorder="1" applyAlignment="1">
      <alignment vertical="center" wrapText="1"/>
    </xf>
    <xf numFmtId="164" fontId="8" fillId="3" borderId="1" xfId="1" applyNumberFormat="1" applyFont="1" applyFill="1" applyBorder="1" applyAlignment="1">
      <alignment horizontal="right" vertical="center" wrapText="1"/>
    </xf>
    <xf numFmtId="0" fontId="12" fillId="0" borderId="0" xfId="0" applyFont="1" applyAlignment="1">
      <alignmen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0" fillId="0" borderId="0" xfId="0" applyAlignment="1">
      <alignment horizontal="center"/>
    </xf>
    <xf numFmtId="0" fontId="7"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center" vertical="center"/>
    </xf>
    <xf numFmtId="0" fontId="21" fillId="0" borderId="0"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vertical="center"/>
    </xf>
    <xf numFmtId="0" fontId="16" fillId="4" borderId="1" xfId="0" applyFont="1" applyFill="1" applyBorder="1" applyAlignment="1">
      <alignment horizontal="justify" vertical="center" wrapText="1"/>
    </xf>
    <xf numFmtId="0" fontId="6" fillId="0" borderId="0" xfId="0" applyFont="1" applyAlignment="1">
      <alignment horizontal="justify" vertical="center"/>
    </xf>
    <xf numFmtId="0" fontId="8" fillId="0" borderId="0" xfId="0" applyFont="1" applyAlignment="1">
      <alignment vertical="center"/>
    </xf>
    <xf numFmtId="0" fontId="25"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0" fontId="8" fillId="0" borderId="0" xfId="0" applyFont="1" applyAlignment="1">
      <alignment vertical="center"/>
    </xf>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164" fontId="8" fillId="4" borderId="1" xfId="1" applyNumberFormat="1" applyFont="1" applyFill="1" applyBorder="1" applyAlignment="1">
      <alignment horizontal="right" vertical="center" wrapText="1"/>
    </xf>
    <xf numFmtId="0" fontId="6" fillId="4" borderId="1" xfId="0" applyFont="1" applyFill="1" applyBorder="1" applyAlignment="1">
      <alignment vertical="center" wrapText="1"/>
    </xf>
    <xf numFmtId="0" fontId="28" fillId="4" borderId="1" xfId="0" applyFont="1" applyFill="1" applyBorder="1" applyAlignment="1">
      <alignment vertical="center" wrapText="1"/>
    </xf>
    <xf numFmtId="0" fontId="6" fillId="5" borderId="1" xfId="0" applyFont="1" applyFill="1" applyBorder="1" applyAlignment="1">
      <alignment vertical="center" wrapText="1"/>
    </xf>
    <xf numFmtId="0" fontId="16" fillId="5" borderId="1" xfId="0" applyFont="1" applyFill="1" applyBorder="1" applyAlignment="1">
      <alignment horizontal="justify" vertical="center" wrapText="1"/>
    </xf>
    <xf numFmtId="0" fontId="8" fillId="5" borderId="1" xfId="0" applyFont="1" applyFill="1" applyBorder="1" applyAlignment="1">
      <alignment horizontal="center" vertical="center" wrapText="1"/>
    </xf>
    <xf numFmtId="164" fontId="8" fillId="5" borderId="1" xfId="1" applyNumberFormat="1" applyFont="1" applyFill="1" applyBorder="1" applyAlignment="1">
      <alignment horizontal="right" vertical="center" wrapText="1"/>
    </xf>
    <xf numFmtId="0" fontId="0" fillId="0" borderId="1" xfId="0" applyBorder="1"/>
    <xf numFmtId="0" fontId="32" fillId="0" borderId="1" xfId="0" applyFont="1" applyBorder="1"/>
    <xf numFmtId="9" fontId="18" fillId="0" borderId="1" xfId="4" applyFont="1" applyBorder="1"/>
    <xf numFmtId="165" fontId="33" fillId="0" borderId="1" xfId="3" applyNumberFormat="1" applyFont="1" applyBorder="1"/>
    <xf numFmtId="0" fontId="34" fillId="6" borderId="1" xfId="5" applyNumberFormat="1" applyFont="1" applyBorder="1" applyAlignment="1">
      <alignment horizontal="right" vertical="center"/>
    </xf>
    <xf numFmtId="0" fontId="34" fillId="6" borderId="1" xfId="5" applyNumberFormat="1" applyFont="1" applyBorder="1"/>
    <xf numFmtId="10" fontId="34" fillId="6" borderId="1" xfId="5" applyNumberFormat="1" applyFont="1" applyBorder="1"/>
    <xf numFmtId="165" fontId="0" fillId="0" borderId="1" xfId="3" applyNumberFormat="1" applyFont="1" applyBorder="1"/>
    <xf numFmtId="9" fontId="0" fillId="0" borderId="0" xfId="4" applyFont="1"/>
    <xf numFmtId="0" fontId="35" fillId="0" borderId="1" xfId="0" applyFont="1" applyBorder="1" applyAlignment="1">
      <alignment horizontal="right" vertical="center"/>
    </xf>
    <xf numFmtId="0" fontId="35" fillId="0" borderId="1" xfId="0" applyFont="1" applyBorder="1"/>
    <xf numFmtId="10" fontId="35" fillId="0" borderId="1" xfId="4" applyNumberFormat="1" applyFont="1" applyBorder="1"/>
    <xf numFmtId="165" fontId="35" fillId="0" borderId="1" xfId="3" applyNumberFormat="1" applyFont="1" applyBorder="1"/>
    <xf numFmtId="0" fontId="18" fillId="0" borderId="1" xfId="0" applyFont="1" applyBorder="1" applyAlignment="1">
      <alignment horizontal="right" vertical="center"/>
    </xf>
    <xf numFmtId="10" fontId="0" fillId="0" borderId="1" xfId="4" applyNumberFormat="1" applyFont="1" applyBorder="1"/>
    <xf numFmtId="0" fontId="10" fillId="0" borderId="0" xfId="2" applyFont="1" applyAlignment="1">
      <alignment horizontal="center"/>
    </xf>
    <xf numFmtId="0" fontId="0" fillId="0" borderId="0" xfId="0" applyAlignment="1"/>
    <xf numFmtId="0" fontId="22" fillId="0" borderId="0" xfId="0" applyFont="1" applyBorder="1" applyAlignment="1">
      <alignment horizontal="justify" vertical="center" wrapText="1"/>
    </xf>
    <xf numFmtId="0" fontId="0" fillId="0" borderId="0" xfId="0" applyAlignment="1">
      <alignment vertical="center"/>
    </xf>
    <xf numFmtId="0" fontId="14" fillId="4" borderId="0" xfId="0" applyFont="1" applyFill="1" applyAlignment="1">
      <alignment horizontal="center" vertical="center" wrapText="1"/>
    </xf>
    <xf numFmtId="0" fontId="15" fillId="4" borderId="0" xfId="0" applyFont="1" applyFill="1" applyAlignment="1">
      <alignment vertical="center" wrapText="1"/>
    </xf>
    <xf numFmtId="0" fontId="19" fillId="0" borderId="0" xfId="0" applyFont="1" applyAlignment="1">
      <alignment horizontal="center" vertical="top"/>
    </xf>
    <xf numFmtId="0" fontId="20" fillId="0" borderId="0" xfId="0" applyFont="1" applyAlignment="1">
      <alignment vertical="top"/>
    </xf>
    <xf numFmtId="0" fontId="11" fillId="0" borderId="0" xfId="0" applyFont="1" applyAlignment="1">
      <alignment horizontal="center" vertical="center"/>
    </xf>
    <xf numFmtId="0" fontId="4" fillId="0" borderId="0" xfId="0" applyFont="1" applyFill="1" applyAlignment="1">
      <alignment horizontal="justify" vertical="center"/>
    </xf>
    <xf numFmtId="0" fontId="0" fillId="0" borderId="0" xfId="0" applyFill="1" applyAlignment="1"/>
    <xf numFmtId="0" fontId="4" fillId="0" borderId="0" xfId="0" applyFont="1" applyFill="1" applyAlignment="1">
      <alignment horizontal="justify" vertical="center" wrapText="1"/>
    </xf>
    <xf numFmtId="0" fontId="8" fillId="0" borderId="0" xfId="0" applyFont="1" applyAlignment="1">
      <alignment vertical="center"/>
    </xf>
    <xf numFmtId="0" fontId="18" fillId="0" borderId="0" xfId="0" applyFont="1" applyAlignment="1">
      <alignment vertical="center"/>
    </xf>
    <xf numFmtId="0" fontId="27" fillId="0" borderId="0" xfId="0" applyFont="1" applyBorder="1" applyAlignment="1">
      <alignment horizontal="justify"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0" fillId="0" borderId="0" xfId="0" applyAlignment="1">
      <alignment horizontal="center"/>
    </xf>
    <xf numFmtId="0" fontId="11" fillId="4" borderId="0" xfId="0" applyFont="1" applyFill="1" applyAlignment="1">
      <alignment horizontal="center" vertical="center" wrapText="1"/>
    </xf>
    <xf numFmtId="0" fontId="13" fillId="4" borderId="0" xfId="0" applyFont="1" applyFill="1" applyAlignment="1">
      <alignment horizontal="center" vertical="center" wrapText="1"/>
    </xf>
    <xf numFmtId="0" fontId="3" fillId="2" borderId="1" xfId="0" applyFont="1" applyFill="1" applyBorder="1" applyAlignment="1">
      <alignment horizontal="center" vertical="center" wrapText="1"/>
    </xf>
  </cellXfs>
  <cellStyles count="6">
    <cellStyle name="Collegamento ipertestuale" xfId="2" builtinId="8"/>
    <cellStyle name="Migliaia" xfId="1" builtinId="3"/>
    <cellStyle name="Normale" xfId="0" builtinId="0"/>
    <cellStyle name="Output" xfId="5" builtinId="21"/>
    <cellStyle name="Percentuale" xfId="4" builtinId="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47626</xdr:colOff>
      <xdr:row>13</xdr:row>
      <xdr:rowOff>133351</xdr:rowOff>
    </xdr:from>
    <xdr:to>
      <xdr:col>2</xdr:col>
      <xdr:colOff>3144001</xdr:colOff>
      <xdr:row>25</xdr:row>
      <xdr:rowOff>19051</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409576" y="5324476"/>
          <a:ext cx="6287250" cy="2171700"/>
        </a:xfrm>
        <a:prstGeom prst="rect">
          <a:avLst/>
        </a:prstGeom>
        <a:noFill/>
      </xdr:spPr>
    </xdr:pic>
    <xdr:clientData/>
  </xdr:twoCellAnchor>
  <xdr:twoCellAnchor editAs="oneCell">
    <xdr:from>
      <xdr:col>0</xdr:col>
      <xdr:colOff>47625</xdr:colOff>
      <xdr:row>0</xdr:row>
      <xdr:rowOff>0</xdr:rowOff>
    </xdr:from>
    <xdr:to>
      <xdr:col>3</xdr:col>
      <xdr:colOff>161025</xdr:colOff>
      <xdr:row>0</xdr:row>
      <xdr:rowOff>688908</xdr:rowOff>
    </xdr:to>
    <xdr:pic>
      <xdr:nvPicPr>
        <xdr:cNvPr id="3" name="Immagine 2"/>
        <xdr:cNvPicPr>
          <a:picLocks noChangeAspect="1"/>
        </xdr:cNvPicPr>
      </xdr:nvPicPr>
      <xdr:blipFill>
        <a:blip xmlns:r="http://schemas.openxmlformats.org/officeDocument/2006/relationships" r:embed="rId2"/>
        <a:stretch>
          <a:fillRect/>
        </a:stretch>
      </xdr:blipFill>
      <xdr:spPr>
        <a:xfrm>
          <a:off x="47625" y="495300"/>
          <a:ext cx="7200000" cy="68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0</xdr:row>
      <xdr:rowOff>514350</xdr:rowOff>
    </xdr:from>
    <xdr:to>
      <xdr:col>5</xdr:col>
      <xdr:colOff>511490</xdr:colOff>
      <xdr:row>0</xdr:row>
      <xdr:rowOff>1172775</xdr:rowOff>
    </xdr:to>
    <xdr:pic>
      <xdr:nvPicPr>
        <xdr:cNvPr id="3" name="Immagine 2"/>
        <xdr:cNvPicPr>
          <a:picLocks noChangeAspect="1"/>
        </xdr:cNvPicPr>
      </xdr:nvPicPr>
      <xdr:blipFill>
        <a:blip xmlns:r="http://schemas.openxmlformats.org/officeDocument/2006/relationships" r:embed="rId1"/>
        <a:stretch>
          <a:fillRect/>
        </a:stretch>
      </xdr:blipFill>
      <xdr:spPr>
        <a:xfrm>
          <a:off x="895350" y="514350"/>
          <a:ext cx="6559865"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7"/>
  <sheetViews>
    <sheetView tabSelected="1" zoomScaleSheetLayoutView="100" workbookViewId="0"/>
  </sheetViews>
  <sheetFormatPr defaultRowHeight="15" x14ac:dyDescent="0.25"/>
  <cols>
    <col min="1" max="1" width="5.42578125" customWidth="1"/>
    <col min="2" max="2" width="47.85546875" customWidth="1"/>
    <col min="3" max="3" width="53" customWidth="1"/>
  </cols>
  <sheetData>
    <row r="1" spans="2:3" ht="57" customHeight="1" x14ac:dyDescent="0.25"/>
    <row r="2" spans="2:3" ht="57" customHeight="1" x14ac:dyDescent="0.4">
      <c r="B2" s="55" t="s">
        <v>52</v>
      </c>
      <c r="C2" s="56"/>
    </row>
    <row r="3" spans="2:3" ht="28.5" x14ac:dyDescent="0.25">
      <c r="B3" s="59" t="s">
        <v>24</v>
      </c>
      <c r="C3" s="60"/>
    </row>
    <row r="4" spans="2:3" ht="28.5" x14ac:dyDescent="0.25">
      <c r="B4" s="59" t="s">
        <v>13</v>
      </c>
      <c r="C4" s="60"/>
    </row>
    <row r="5" spans="2:3" ht="28.5" x14ac:dyDescent="0.25">
      <c r="B5" s="59" t="s">
        <v>14</v>
      </c>
      <c r="C5" s="60"/>
    </row>
    <row r="6" spans="2:3" ht="28.5" x14ac:dyDescent="0.25">
      <c r="B6" s="59" t="s">
        <v>15</v>
      </c>
      <c r="C6" s="60"/>
    </row>
    <row r="7" spans="2:3" ht="26.25" x14ac:dyDescent="0.25">
      <c r="B7" s="61" t="s">
        <v>8</v>
      </c>
      <c r="C7" s="62"/>
    </row>
    <row r="8" spans="2:3" x14ac:dyDescent="0.25">
      <c r="B8" s="56"/>
      <c r="C8" s="56"/>
    </row>
    <row r="9" spans="2:3" x14ac:dyDescent="0.25">
      <c r="B9" s="56"/>
      <c r="C9" s="56"/>
    </row>
    <row r="10" spans="2:3" x14ac:dyDescent="0.25">
      <c r="B10" s="56"/>
      <c r="C10" s="56"/>
    </row>
    <row r="11" spans="2:3" x14ac:dyDescent="0.25">
      <c r="B11" s="56"/>
      <c r="C11" s="56"/>
    </row>
    <row r="12" spans="2:3" x14ac:dyDescent="0.25">
      <c r="B12" s="56"/>
      <c r="C12" s="56"/>
    </row>
    <row r="13" spans="2:3" x14ac:dyDescent="0.25">
      <c r="B13" s="56"/>
      <c r="C13" s="56"/>
    </row>
    <row r="14" spans="2:3" x14ac:dyDescent="0.25">
      <c r="B14" s="56"/>
      <c r="C14" s="56"/>
    </row>
    <row r="15" spans="2:3" x14ac:dyDescent="0.25">
      <c r="B15" s="56"/>
      <c r="C15" s="56"/>
    </row>
    <row r="16" spans="2:3" x14ac:dyDescent="0.25">
      <c r="B16" s="56"/>
      <c r="C16" s="56"/>
    </row>
    <row r="17" spans="2:3" x14ac:dyDescent="0.25">
      <c r="B17" s="56"/>
      <c r="C17" s="56"/>
    </row>
    <row r="18" spans="2:3" x14ac:dyDescent="0.25">
      <c r="B18" s="56"/>
      <c r="C18" s="56"/>
    </row>
    <row r="19" spans="2:3" x14ac:dyDescent="0.25">
      <c r="B19" s="56"/>
      <c r="C19" s="56"/>
    </row>
    <row r="20" spans="2:3" x14ac:dyDescent="0.25">
      <c r="B20" s="56"/>
      <c r="C20" s="56"/>
    </row>
    <row r="21" spans="2:3" x14ac:dyDescent="0.25">
      <c r="B21" s="56"/>
      <c r="C21" s="56"/>
    </row>
    <row r="22" spans="2:3" x14ac:dyDescent="0.25">
      <c r="B22" s="56"/>
      <c r="C22" s="56"/>
    </row>
    <row r="23" spans="2:3" x14ac:dyDescent="0.25">
      <c r="B23" s="56"/>
      <c r="C23" s="56"/>
    </row>
    <row r="24" spans="2:3" x14ac:dyDescent="0.25">
      <c r="B24" s="56"/>
      <c r="C24" s="56"/>
    </row>
    <row r="25" spans="2:3" x14ac:dyDescent="0.25">
      <c r="B25" s="56"/>
      <c r="C25" s="56"/>
    </row>
    <row r="26" spans="2:3" x14ac:dyDescent="0.25">
      <c r="B26" s="56"/>
      <c r="C26" s="56"/>
    </row>
    <row r="27" spans="2:3" x14ac:dyDescent="0.25">
      <c r="B27" s="56"/>
      <c r="C27" s="56"/>
    </row>
    <row r="28" spans="2:3" x14ac:dyDescent="0.25">
      <c r="B28" s="56"/>
      <c r="C28" s="56"/>
    </row>
    <row r="29" spans="2:3" x14ac:dyDescent="0.25">
      <c r="B29" s="56"/>
      <c r="C29" s="56"/>
    </row>
    <row r="30" spans="2:3" x14ac:dyDescent="0.25">
      <c r="B30" s="56"/>
      <c r="C30" s="56"/>
    </row>
    <row r="31" spans="2:3" x14ac:dyDescent="0.25">
      <c r="B31" s="56"/>
      <c r="C31" s="56"/>
    </row>
    <row r="32" spans="2:3" x14ac:dyDescent="0.25">
      <c r="B32" s="56"/>
      <c r="C32" s="56"/>
    </row>
    <row r="34" spans="2:4" ht="30" customHeight="1" x14ac:dyDescent="0.25">
      <c r="B34" s="63" t="s">
        <v>5</v>
      </c>
      <c r="C34" s="56"/>
    </row>
    <row r="35" spans="2:4" ht="63.75" customHeight="1" x14ac:dyDescent="0.25">
      <c r="B35" s="64" t="s">
        <v>20</v>
      </c>
      <c r="C35" s="65"/>
      <c r="D35" s="18"/>
    </row>
    <row r="36" spans="2:4" x14ac:dyDescent="0.25">
      <c r="B36" s="25"/>
    </row>
    <row r="37" spans="2:4" ht="28.5" customHeight="1" x14ac:dyDescent="0.25">
      <c r="B37" s="63" t="s">
        <v>3</v>
      </c>
      <c r="C37" s="56"/>
    </row>
    <row r="38" spans="2:4" ht="111" customHeight="1" x14ac:dyDescent="0.25">
      <c r="B38" s="64" t="s">
        <v>21</v>
      </c>
      <c r="C38" s="65"/>
    </row>
    <row r="39" spans="2:4" ht="15.75" x14ac:dyDescent="0.25">
      <c r="B39" s="10"/>
    </row>
    <row r="40" spans="2:4" ht="27" customHeight="1" x14ac:dyDescent="0.25">
      <c r="B40" s="63" t="s">
        <v>4</v>
      </c>
      <c r="C40" s="56"/>
    </row>
    <row r="41" spans="2:4" ht="199.5" customHeight="1" x14ac:dyDescent="0.25">
      <c r="B41" s="66" t="s">
        <v>22</v>
      </c>
      <c r="C41" s="65"/>
      <c r="D41" s="18"/>
    </row>
    <row r="43" spans="2:4" s="21" customFormat="1" ht="24.95" customHeight="1" x14ac:dyDescent="0.25">
      <c r="B43" s="19" t="s">
        <v>9</v>
      </c>
      <c r="C43" s="20"/>
    </row>
    <row r="44" spans="2:4" s="22" customFormat="1" ht="30" customHeight="1" x14ac:dyDescent="0.25">
      <c r="B44" s="57" t="s">
        <v>40</v>
      </c>
      <c r="C44" s="58"/>
    </row>
    <row r="45" spans="2:4" s="26" customFormat="1" ht="30" customHeight="1" x14ac:dyDescent="0.25">
      <c r="B45" s="57" t="s">
        <v>41</v>
      </c>
      <c r="C45" s="58"/>
    </row>
    <row r="46" spans="2:4" s="22" customFormat="1" ht="30" customHeight="1" x14ac:dyDescent="0.25">
      <c r="B46" s="57" t="s">
        <v>42</v>
      </c>
      <c r="C46" s="67"/>
    </row>
    <row r="47" spans="2:4" s="22" customFormat="1" ht="30" customHeight="1" x14ac:dyDescent="0.25">
      <c r="B47" s="57" t="s">
        <v>43</v>
      </c>
      <c r="C47" s="58"/>
    </row>
    <row r="48" spans="2:4" s="22" customFormat="1" ht="30" customHeight="1" x14ac:dyDescent="0.25">
      <c r="B48" s="57" t="s">
        <v>44</v>
      </c>
      <c r="C48" s="58"/>
    </row>
    <row r="49" spans="2:3" s="22" customFormat="1" ht="13.5" customHeight="1" x14ac:dyDescent="0.25">
      <c r="B49" s="57"/>
      <c r="C49" s="68"/>
    </row>
    <row r="50" spans="2:3" s="26" customFormat="1" ht="24.95" customHeight="1" x14ac:dyDescent="0.25">
      <c r="B50" s="69" t="s">
        <v>16</v>
      </c>
      <c r="C50" s="58"/>
    </row>
    <row r="51" spans="2:3" s="22" customFormat="1" ht="24.95" customHeight="1" x14ac:dyDescent="0.25">
      <c r="B51" s="57" t="s">
        <v>25</v>
      </c>
      <c r="C51" s="58"/>
    </row>
    <row r="52" spans="2:3" s="26" customFormat="1" ht="24.95" customHeight="1" x14ac:dyDescent="0.25">
      <c r="B52" s="57" t="s">
        <v>26</v>
      </c>
      <c r="C52" s="58"/>
    </row>
    <row r="53" spans="2:3" s="22" customFormat="1" ht="24.95" customHeight="1" x14ac:dyDescent="0.25">
      <c r="B53" s="57" t="s">
        <v>27</v>
      </c>
      <c r="C53" s="58"/>
    </row>
    <row r="54" spans="2:3" s="23" customFormat="1" ht="24.95" customHeight="1" x14ac:dyDescent="0.25">
      <c r="B54" s="57" t="s">
        <v>28</v>
      </c>
      <c r="C54" s="58"/>
    </row>
    <row r="55" spans="2:3" s="22" customFormat="1" ht="24.95" customHeight="1" x14ac:dyDescent="0.25">
      <c r="B55" s="57" t="s">
        <v>70</v>
      </c>
      <c r="C55" s="58"/>
    </row>
    <row r="56" spans="2:3" s="26" customFormat="1" ht="24.95" customHeight="1" x14ac:dyDescent="0.25">
      <c r="B56" s="57" t="s">
        <v>71</v>
      </c>
      <c r="C56" s="58"/>
    </row>
    <row r="57" spans="2:3" s="26" customFormat="1" ht="24.95" customHeight="1" x14ac:dyDescent="0.25">
      <c r="B57" s="57" t="s">
        <v>17</v>
      </c>
      <c r="C57" s="58"/>
    </row>
    <row r="58" spans="2:3" s="26" customFormat="1" ht="24.95" customHeight="1" x14ac:dyDescent="0.25">
      <c r="B58" s="57" t="s">
        <v>18</v>
      </c>
      <c r="C58" s="58"/>
    </row>
    <row r="59" spans="2:3" s="30" customFormat="1" ht="24.95" customHeight="1" x14ac:dyDescent="0.25">
      <c r="B59" s="57" t="s">
        <v>72</v>
      </c>
      <c r="C59" s="58"/>
    </row>
    <row r="60" spans="2:3" s="30" customFormat="1" ht="24.95" customHeight="1" x14ac:dyDescent="0.25">
      <c r="B60" s="57" t="s">
        <v>73</v>
      </c>
      <c r="C60" s="58"/>
    </row>
    <row r="61" spans="2:3" s="30" customFormat="1" ht="24.95" customHeight="1" x14ac:dyDescent="0.25">
      <c r="B61" s="57" t="s">
        <v>74</v>
      </c>
      <c r="C61" s="58"/>
    </row>
    <row r="62" spans="2:3" s="30" customFormat="1" ht="24.95" customHeight="1" x14ac:dyDescent="0.25">
      <c r="B62" s="57" t="s">
        <v>75</v>
      </c>
      <c r="C62" s="58"/>
    </row>
    <row r="63" spans="2:3" s="30" customFormat="1" ht="24.95" customHeight="1" x14ac:dyDescent="0.25">
      <c r="B63" s="57" t="s">
        <v>19</v>
      </c>
      <c r="C63" s="58"/>
    </row>
    <row r="67" spans="2:3" ht="26.25" x14ac:dyDescent="0.4">
      <c r="B67" s="55" t="s">
        <v>52</v>
      </c>
      <c r="C67" s="56"/>
    </row>
  </sheetData>
  <mergeCells count="34">
    <mergeCell ref="B57:C57"/>
    <mergeCell ref="B56:C56"/>
    <mergeCell ref="B5:C5"/>
    <mergeCell ref="B6:C6"/>
    <mergeCell ref="B45:C45"/>
    <mergeCell ref="B60:C60"/>
    <mergeCell ref="B67:C67"/>
    <mergeCell ref="B49:C49"/>
    <mergeCell ref="B51:C51"/>
    <mergeCell ref="B53:C53"/>
    <mergeCell ref="B55:C55"/>
    <mergeCell ref="B59:C59"/>
    <mergeCell ref="B58:C58"/>
    <mergeCell ref="B61:C61"/>
    <mergeCell ref="B62:C62"/>
    <mergeCell ref="B63:C63"/>
    <mergeCell ref="B52:C52"/>
    <mergeCell ref="B50:C50"/>
    <mergeCell ref="B2:C2"/>
    <mergeCell ref="B54:C54"/>
    <mergeCell ref="B3:C3"/>
    <mergeCell ref="B7:C7"/>
    <mergeCell ref="B8:C32"/>
    <mergeCell ref="B34:C34"/>
    <mergeCell ref="B37:C37"/>
    <mergeCell ref="B35:C35"/>
    <mergeCell ref="B38:C38"/>
    <mergeCell ref="B40:C40"/>
    <mergeCell ref="B41:C41"/>
    <mergeCell ref="B44:C44"/>
    <mergeCell ref="B46:C46"/>
    <mergeCell ref="B47:C47"/>
    <mergeCell ref="B48:C48"/>
    <mergeCell ref="B4:C4"/>
  </mergeCells>
  <hyperlinks>
    <hyperlink ref="B2" location="'Matrice Acquisti'!A1" display="Click qui per la Matrice Acquisti"/>
    <hyperlink ref="B67" location="'Matrice Acquisti'!A1" display="Click qui per la Matrice Acquisti"/>
  </hyperlinks>
  <pageMargins left="0.7" right="0.7" top="0.75" bottom="0.75" header="0.3" footer="0.3"/>
  <pageSetup paperSize="9" scale="86" fitToHeight="0" orientation="portrait" r:id="rId1"/>
  <rowBreaks count="1" manualBreakCount="1">
    <brk id="33" min="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workbookViewId="0"/>
  </sheetViews>
  <sheetFormatPr defaultColWidth="9" defaultRowHeight="15" x14ac:dyDescent="0.25"/>
  <cols>
    <col min="1" max="1" width="8.140625" customWidth="1"/>
    <col min="2" max="2" width="18.28515625" customWidth="1"/>
    <col min="3" max="3" width="51.28515625" style="1" customWidth="1"/>
    <col min="4" max="4" width="10.7109375" style="3" customWidth="1"/>
    <col min="5" max="5" width="15.7109375" style="3" customWidth="1"/>
    <col min="6" max="6" width="15.7109375" style="1" customWidth="1"/>
    <col min="7" max="7" width="12.28515625" style="28" customWidth="1"/>
  </cols>
  <sheetData>
    <row r="1" spans="1:8" ht="99" customHeight="1" x14ac:dyDescent="0.25">
      <c r="B1" s="73"/>
      <c r="C1" s="73"/>
      <c r="D1" s="73"/>
      <c r="E1" s="73"/>
      <c r="F1" s="73"/>
    </row>
    <row r="2" spans="1:8" ht="62.25" customHeight="1" x14ac:dyDescent="0.25">
      <c r="B2" s="74" t="s">
        <v>29</v>
      </c>
      <c r="C2" s="75"/>
      <c r="D2" s="75"/>
      <c r="E2" s="75"/>
      <c r="F2" s="75"/>
      <c r="G2" s="27"/>
      <c r="H2" s="5"/>
    </row>
    <row r="3" spans="1:8" ht="15.75" x14ac:dyDescent="0.25">
      <c r="C3" s="2"/>
    </row>
    <row r="4" spans="1:8" ht="15" customHeight="1" x14ac:dyDescent="0.25">
      <c r="B4" s="76" t="s">
        <v>0</v>
      </c>
      <c r="C4" s="76"/>
      <c r="D4" s="76"/>
      <c r="E4" s="76"/>
      <c r="F4" s="76"/>
    </row>
    <row r="5" spans="1:8" s="4" customFormat="1" ht="15.75" customHeight="1" x14ac:dyDescent="0.2">
      <c r="B5" s="70"/>
      <c r="C5" s="71"/>
      <c r="D5" s="71"/>
      <c r="E5" s="71"/>
      <c r="F5" s="72"/>
      <c r="G5" s="29"/>
    </row>
    <row r="6" spans="1:8" s="4" customFormat="1" ht="22.5" x14ac:dyDescent="0.2">
      <c r="B6" s="11" t="s">
        <v>6</v>
      </c>
      <c r="C6" s="11" t="s">
        <v>1</v>
      </c>
      <c r="D6" s="14" t="s">
        <v>2</v>
      </c>
      <c r="E6" s="12" t="s">
        <v>10</v>
      </c>
      <c r="F6" s="12" t="s">
        <v>11</v>
      </c>
      <c r="G6" s="29"/>
    </row>
    <row r="7" spans="1:8" s="4" customFormat="1" ht="132" x14ac:dyDescent="0.2">
      <c r="A7" s="17"/>
      <c r="B7" s="6" t="s">
        <v>7</v>
      </c>
      <c r="C7" s="24" t="s">
        <v>46</v>
      </c>
      <c r="D7" s="15">
        <v>1</v>
      </c>
      <c r="E7" s="7">
        <v>1359</v>
      </c>
      <c r="F7" s="7">
        <f>PRODUCT(D7:E7)</f>
        <v>1359</v>
      </c>
      <c r="G7" s="29"/>
    </row>
    <row r="8" spans="1:8" s="4" customFormat="1" ht="120" x14ac:dyDescent="0.2">
      <c r="A8" s="17"/>
      <c r="B8" s="6" t="s">
        <v>7</v>
      </c>
      <c r="C8" s="24" t="s">
        <v>45</v>
      </c>
      <c r="D8" s="15">
        <v>1</v>
      </c>
      <c r="E8" s="7">
        <v>2144</v>
      </c>
      <c r="F8" s="7">
        <f>PRODUCT(D8:E8)</f>
        <v>2144</v>
      </c>
      <c r="G8" s="29"/>
    </row>
    <row r="9" spans="1:8" s="4" customFormat="1" ht="132" x14ac:dyDescent="0.2">
      <c r="A9" s="17"/>
      <c r="B9" s="6" t="s">
        <v>7</v>
      </c>
      <c r="C9" s="24" t="s">
        <v>47</v>
      </c>
      <c r="D9" s="15">
        <v>1</v>
      </c>
      <c r="E9" s="7">
        <v>2097</v>
      </c>
      <c r="F9" s="7">
        <f t="shared" ref="F9:F22" si="0">PRODUCT(D9:E9)</f>
        <v>2097</v>
      </c>
      <c r="G9" s="29"/>
    </row>
    <row r="10" spans="1:8" s="4" customFormat="1" ht="192" x14ac:dyDescent="0.2">
      <c r="A10" s="17"/>
      <c r="B10" s="6" t="s">
        <v>7</v>
      </c>
      <c r="C10" s="24" t="s">
        <v>48</v>
      </c>
      <c r="D10" s="15">
        <v>2</v>
      </c>
      <c r="E10" s="7">
        <v>901</v>
      </c>
      <c r="F10" s="7">
        <f t="shared" si="0"/>
        <v>1802</v>
      </c>
      <c r="G10" s="29"/>
    </row>
    <row r="11" spans="1:8" s="4" customFormat="1" ht="144" x14ac:dyDescent="0.2">
      <c r="A11" s="17"/>
      <c r="B11" s="6" t="s">
        <v>7</v>
      </c>
      <c r="C11" s="24" t="s">
        <v>49</v>
      </c>
      <c r="D11" s="15">
        <v>2</v>
      </c>
      <c r="E11" s="7">
        <v>1802</v>
      </c>
      <c r="F11" s="7">
        <f t="shared" si="0"/>
        <v>3604</v>
      </c>
      <c r="G11" s="29"/>
    </row>
    <row r="12" spans="1:8" s="4" customFormat="1" ht="12.75" x14ac:dyDescent="0.2">
      <c r="A12" s="17"/>
      <c r="B12" s="36"/>
      <c r="C12" s="37"/>
      <c r="D12" s="38"/>
      <c r="E12" s="39"/>
      <c r="F12" s="39"/>
      <c r="G12" s="29"/>
    </row>
    <row r="13" spans="1:8" s="4" customFormat="1" ht="132" x14ac:dyDescent="0.2">
      <c r="A13" s="17"/>
      <c r="B13" s="6" t="s">
        <v>7</v>
      </c>
      <c r="C13" s="24" t="s">
        <v>50</v>
      </c>
      <c r="D13" s="15">
        <v>6</v>
      </c>
      <c r="E13" s="7">
        <v>967</v>
      </c>
      <c r="F13" s="7">
        <f t="shared" si="0"/>
        <v>5802</v>
      </c>
      <c r="G13" s="29"/>
    </row>
    <row r="14" spans="1:8" s="4" customFormat="1" ht="132" x14ac:dyDescent="0.2">
      <c r="A14" s="17"/>
      <c r="B14" s="6" t="s">
        <v>7</v>
      </c>
      <c r="C14" s="24" t="s">
        <v>30</v>
      </c>
      <c r="D14" s="15">
        <v>6</v>
      </c>
      <c r="E14" s="7">
        <v>180</v>
      </c>
      <c r="F14" s="7">
        <f t="shared" ref="F14" si="1">PRODUCT(D14:E14)</f>
        <v>1080</v>
      </c>
      <c r="G14" s="29"/>
    </row>
    <row r="15" spans="1:8" s="4" customFormat="1" ht="180" x14ac:dyDescent="0.2">
      <c r="A15" s="17"/>
      <c r="B15" s="6" t="s">
        <v>7</v>
      </c>
      <c r="C15" s="24" t="s">
        <v>51</v>
      </c>
      <c r="D15" s="15">
        <v>2</v>
      </c>
      <c r="E15" s="7">
        <v>199</v>
      </c>
      <c r="F15" s="7">
        <f t="shared" ref="F15" si="2">PRODUCT(D15:E15)</f>
        <v>398</v>
      </c>
      <c r="G15" s="29"/>
    </row>
    <row r="16" spans="1:8" s="4" customFormat="1" ht="144" x14ac:dyDescent="0.2">
      <c r="A16" s="17"/>
      <c r="B16" s="6" t="s">
        <v>7</v>
      </c>
      <c r="C16" s="24" t="s">
        <v>31</v>
      </c>
      <c r="D16" s="15">
        <v>2</v>
      </c>
      <c r="E16" s="7">
        <v>180</v>
      </c>
      <c r="F16" s="7">
        <f t="shared" si="0"/>
        <v>360</v>
      </c>
      <c r="G16" s="29"/>
    </row>
    <row r="17" spans="1:7" s="4" customFormat="1" ht="48" x14ac:dyDescent="0.2">
      <c r="A17" s="17"/>
      <c r="B17" s="6" t="s">
        <v>7</v>
      </c>
      <c r="C17" s="24" t="s">
        <v>32</v>
      </c>
      <c r="D17" s="15">
        <v>3</v>
      </c>
      <c r="E17" s="7">
        <v>100</v>
      </c>
      <c r="F17" s="7">
        <f t="shared" si="0"/>
        <v>300</v>
      </c>
      <c r="G17" s="29"/>
    </row>
    <row r="18" spans="1:7" s="4" customFormat="1" ht="48" x14ac:dyDescent="0.2">
      <c r="A18" s="17"/>
      <c r="B18" s="6" t="s">
        <v>7</v>
      </c>
      <c r="C18" s="24" t="s">
        <v>33</v>
      </c>
      <c r="D18" s="15">
        <v>3</v>
      </c>
      <c r="E18" s="7">
        <v>100</v>
      </c>
      <c r="F18" s="7">
        <f t="shared" si="0"/>
        <v>300</v>
      </c>
      <c r="G18" s="29"/>
    </row>
    <row r="19" spans="1:7" s="4" customFormat="1" ht="48" x14ac:dyDescent="0.2">
      <c r="A19" s="17"/>
      <c r="B19" s="6" t="s">
        <v>7</v>
      </c>
      <c r="C19" s="24" t="s">
        <v>34</v>
      </c>
      <c r="D19" s="15">
        <v>6</v>
      </c>
      <c r="E19" s="7">
        <v>97</v>
      </c>
      <c r="F19" s="7">
        <f t="shared" ref="F19" si="3">PRODUCT(D19:E19)</f>
        <v>582</v>
      </c>
      <c r="G19" s="29"/>
    </row>
    <row r="20" spans="1:7" s="4" customFormat="1" ht="48" x14ac:dyDescent="0.2">
      <c r="A20" s="17"/>
      <c r="B20" s="6" t="s">
        <v>7</v>
      </c>
      <c r="C20" s="24" t="s">
        <v>35</v>
      </c>
      <c r="D20" s="15">
        <v>1</v>
      </c>
      <c r="E20" s="7">
        <v>127</v>
      </c>
      <c r="F20" s="7">
        <f t="shared" si="0"/>
        <v>127</v>
      </c>
      <c r="G20" s="29"/>
    </row>
    <row r="21" spans="1:7" s="4" customFormat="1" ht="48" x14ac:dyDescent="0.2">
      <c r="A21" s="17"/>
      <c r="B21" s="6" t="s">
        <v>7</v>
      </c>
      <c r="C21" s="24" t="s">
        <v>36</v>
      </c>
      <c r="D21" s="15">
        <v>2</v>
      </c>
      <c r="E21" s="7">
        <v>92</v>
      </c>
      <c r="F21" s="7">
        <f t="shared" si="0"/>
        <v>184</v>
      </c>
      <c r="G21" s="29"/>
    </row>
    <row r="22" spans="1:7" s="4" customFormat="1" ht="48" x14ac:dyDescent="0.2">
      <c r="B22" s="34" t="s">
        <v>7</v>
      </c>
      <c r="C22" s="35" t="s">
        <v>37</v>
      </c>
      <c r="D22" s="32">
        <v>2</v>
      </c>
      <c r="E22" s="33">
        <v>83</v>
      </c>
      <c r="F22" s="7">
        <f t="shared" si="0"/>
        <v>166</v>
      </c>
      <c r="G22" s="29"/>
    </row>
    <row r="23" spans="1:7" s="4" customFormat="1" ht="48" x14ac:dyDescent="0.2">
      <c r="A23" s="17"/>
      <c r="B23" s="6" t="s">
        <v>7</v>
      </c>
      <c r="C23" s="24" t="s">
        <v>38</v>
      </c>
      <c r="D23" s="15">
        <v>2</v>
      </c>
      <c r="E23" s="7">
        <v>108</v>
      </c>
      <c r="F23" s="7">
        <f t="shared" ref="F23:F25" si="4">PRODUCT(D23:E23)</f>
        <v>216</v>
      </c>
      <c r="G23" s="29"/>
    </row>
    <row r="24" spans="1:7" s="4" customFormat="1" ht="48" x14ac:dyDescent="0.2">
      <c r="A24" s="17"/>
      <c r="B24" s="6" t="s">
        <v>7</v>
      </c>
      <c r="C24" s="24" t="s">
        <v>39</v>
      </c>
      <c r="D24" s="15">
        <v>2</v>
      </c>
      <c r="E24" s="7">
        <v>83</v>
      </c>
      <c r="F24" s="7">
        <f t="shared" si="4"/>
        <v>166</v>
      </c>
      <c r="G24" s="29"/>
    </row>
    <row r="25" spans="1:7" s="4" customFormat="1" ht="38.25" x14ac:dyDescent="0.2">
      <c r="B25" s="34" t="s">
        <v>7</v>
      </c>
      <c r="C25" s="31" t="s">
        <v>23</v>
      </c>
      <c r="D25" s="32">
        <v>6</v>
      </c>
      <c r="E25" s="33">
        <v>97</v>
      </c>
      <c r="F25" s="7">
        <f t="shared" si="4"/>
        <v>582</v>
      </c>
      <c r="G25" s="29"/>
    </row>
    <row r="26" spans="1:7" s="4" customFormat="1" ht="25.5" customHeight="1" x14ac:dyDescent="0.2">
      <c r="B26" s="8"/>
      <c r="C26" s="8" t="s">
        <v>12</v>
      </c>
      <c r="D26" s="16"/>
      <c r="E26" s="9"/>
      <c r="F26" s="9">
        <f>SUM(F7:F25)</f>
        <v>21269</v>
      </c>
      <c r="G26" s="29"/>
    </row>
    <row r="30" spans="1:7" ht="18.75" x14ac:dyDescent="0.3">
      <c r="B30" s="40"/>
      <c r="C30" s="41" t="s">
        <v>53</v>
      </c>
      <c r="D30" s="42">
        <f>SUM(D31:D37)</f>
        <v>1</v>
      </c>
      <c r="E30" s="43">
        <f>SUM(E31:E37)</f>
        <v>25000</v>
      </c>
      <c r="F30"/>
      <c r="G30"/>
    </row>
    <row r="31" spans="1:7" x14ac:dyDescent="0.25">
      <c r="B31" s="44" t="s">
        <v>54</v>
      </c>
      <c r="C31" s="45" t="s">
        <v>55</v>
      </c>
      <c r="D31" s="46">
        <f>E31/E30</f>
        <v>0.02</v>
      </c>
      <c r="E31" s="47">
        <v>500</v>
      </c>
      <c r="F31" t="s">
        <v>56</v>
      </c>
      <c r="G31" s="48">
        <v>0.02</v>
      </c>
    </row>
    <row r="32" spans="1:7" x14ac:dyDescent="0.25">
      <c r="B32" s="44" t="s">
        <v>57</v>
      </c>
      <c r="C32" s="45" t="s">
        <v>58</v>
      </c>
      <c r="D32" s="46">
        <f>E32/E30</f>
        <v>0.02</v>
      </c>
      <c r="E32" s="47">
        <v>500</v>
      </c>
      <c r="F32" t="s">
        <v>56</v>
      </c>
      <c r="G32" s="48">
        <v>0.02</v>
      </c>
    </row>
    <row r="33" spans="2:7" x14ac:dyDescent="0.25">
      <c r="B33" s="49" t="s">
        <v>59</v>
      </c>
      <c r="C33" s="50" t="s">
        <v>60</v>
      </c>
      <c r="D33" s="51">
        <f>E33/E30</f>
        <v>0.85075999999999996</v>
      </c>
      <c r="E33" s="52">
        <f>F26</f>
        <v>21269</v>
      </c>
      <c r="F33" t="s">
        <v>61</v>
      </c>
      <c r="G33" s="48">
        <v>0.85</v>
      </c>
    </row>
    <row r="34" spans="2:7" x14ac:dyDescent="0.25">
      <c r="B34" s="53" t="s">
        <v>62</v>
      </c>
      <c r="C34" s="40" t="s">
        <v>63</v>
      </c>
      <c r="D34" s="54">
        <f>E34/E30</f>
        <v>5.9240000000000001E-2</v>
      </c>
      <c r="E34" s="47">
        <v>1481</v>
      </c>
      <c r="F34" t="s">
        <v>56</v>
      </c>
      <c r="G34" s="48">
        <v>0.06</v>
      </c>
    </row>
    <row r="35" spans="2:7" x14ac:dyDescent="0.25">
      <c r="B35" s="44" t="s">
        <v>64</v>
      </c>
      <c r="C35" s="45" t="s">
        <v>65</v>
      </c>
      <c r="D35" s="46">
        <f>E35/E30</f>
        <v>0.02</v>
      </c>
      <c r="E35" s="47">
        <v>500</v>
      </c>
      <c r="F35" t="s">
        <v>56</v>
      </c>
      <c r="G35" s="48">
        <v>0.02</v>
      </c>
    </row>
    <row r="36" spans="2:7" x14ac:dyDescent="0.25">
      <c r="B36" s="44" t="s">
        <v>66</v>
      </c>
      <c r="C36" s="45" t="s">
        <v>67</v>
      </c>
      <c r="D36" s="46">
        <f>E36/E30</f>
        <v>0.01</v>
      </c>
      <c r="E36" s="47">
        <v>250</v>
      </c>
      <c r="F36" t="s">
        <v>56</v>
      </c>
      <c r="G36" s="48">
        <v>0.01</v>
      </c>
    </row>
    <row r="37" spans="2:7" x14ac:dyDescent="0.25">
      <c r="B37" s="53" t="s">
        <v>68</v>
      </c>
      <c r="C37" s="40" t="s">
        <v>69</v>
      </c>
      <c r="D37" s="54">
        <f>E37/E30</f>
        <v>0.02</v>
      </c>
      <c r="E37" s="47">
        <v>500</v>
      </c>
      <c r="F37" t="s">
        <v>56</v>
      </c>
      <c r="G37" s="48">
        <v>0.02</v>
      </c>
    </row>
    <row r="39" spans="2:7" x14ac:dyDescent="0.25">
      <c r="C39"/>
      <c r="D39" s="13"/>
      <c r="E39"/>
      <c r="F39"/>
    </row>
    <row r="41" spans="2:7" x14ac:dyDescent="0.25">
      <c r="C41"/>
      <c r="D41" s="13"/>
      <c r="E41"/>
      <c r="F41"/>
    </row>
    <row r="43" spans="2:7" x14ac:dyDescent="0.25">
      <c r="C43"/>
      <c r="D43" s="13"/>
      <c r="E43"/>
      <c r="F43"/>
    </row>
    <row r="45" spans="2:7" x14ac:dyDescent="0.25">
      <c r="C45"/>
      <c r="D45" s="13"/>
      <c r="E45"/>
      <c r="F45"/>
    </row>
    <row r="47" spans="2:7" x14ac:dyDescent="0.25">
      <c r="C47"/>
      <c r="D47" s="13"/>
      <c r="E47"/>
      <c r="F47"/>
    </row>
    <row r="49" spans="3:6" x14ac:dyDescent="0.25">
      <c r="C49"/>
      <c r="D49" s="13"/>
      <c r="E49"/>
      <c r="F49"/>
    </row>
    <row r="51" spans="3:6" x14ac:dyDescent="0.25">
      <c r="C51"/>
      <c r="D51" s="13"/>
      <c r="E51"/>
      <c r="F51"/>
    </row>
    <row r="53" spans="3:6" x14ac:dyDescent="0.25">
      <c r="C53"/>
      <c r="D53" s="13"/>
      <c r="E53"/>
      <c r="F53"/>
    </row>
    <row r="55" spans="3:6" x14ac:dyDescent="0.25">
      <c r="C55"/>
      <c r="D55" s="13"/>
      <c r="E55"/>
      <c r="F55"/>
    </row>
  </sheetData>
  <mergeCells count="4">
    <mergeCell ref="B5:F5"/>
    <mergeCell ref="B1:F1"/>
    <mergeCell ref="B2:F2"/>
    <mergeCell ref="B4:F4"/>
  </mergeCells>
  <printOptions horizontalCentered="1"/>
  <pageMargins left="0.70866141732283472" right="0.70866141732283472" top="0.74803149606299213" bottom="0.74803149606299213" header="0.31496062992125984" footer="0.31496062992125984"/>
  <pageSetup paperSize="9" scale="7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2015-07-30T07:44:34Z</dcterms:created>
  <dcterms:modified xsi:type="dcterms:W3CDTF">2018-01-22T15:20:31Z</dcterms:modified>
</cp:coreProperties>
</file>