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Questa_cartella_di_lavoro" defaultThemeVersion="124226"/>
  <bookViews>
    <workbookView xWindow="210" yWindow="735" windowWidth="15480" windowHeight="9930"/>
  </bookViews>
  <sheets>
    <sheet name="Progetto" sheetId="2" r:id="rId1"/>
    <sheet name="Moduli" sheetId="1" r:id="rId2"/>
  </sheets>
  <definedNames>
    <definedName name="_xlnm.Print_Area" localSheetId="1">Moduli!$B$1:$F$35</definedName>
    <definedName name="_xlnm.Print_Area" localSheetId="0">Progetto!$B$1:$B$5</definedName>
  </definedNames>
  <calcPr calcId="152511"/>
</workbook>
</file>

<file path=xl/calcChain.xml><?xml version="1.0" encoding="utf-8"?>
<calcChain xmlns="http://schemas.openxmlformats.org/spreadsheetml/2006/main">
  <c r="F14" i="1" l="1"/>
  <c r="F19" i="1"/>
  <c r="F18" i="1"/>
  <c r="F17" i="1"/>
  <c r="F16" i="1"/>
  <c r="F15" i="1"/>
  <c r="F20" i="1" l="1"/>
  <c r="F7" i="1"/>
  <c r="F5" i="1"/>
  <c r="F6" i="1"/>
  <c r="F8" i="1"/>
  <c r="F9" i="1"/>
  <c r="F10" i="1"/>
  <c r="F11" i="1"/>
  <c r="F12" i="1"/>
  <c r="F13" i="1"/>
  <c r="F21" i="1"/>
  <c r="F22" i="1"/>
  <c r="F23" i="1"/>
  <c r="F24" i="1" l="1"/>
  <c r="E31" i="1" s="1"/>
  <c r="E28" i="1" s="1"/>
  <c r="D35" i="1" l="1"/>
  <c r="D34" i="1"/>
  <c r="D32" i="1"/>
  <c r="D30" i="1"/>
  <c r="D29" i="1"/>
  <c r="D33" i="1"/>
  <c r="D31" i="1"/>
  <c r="D28" i="1" l="1"/>
</calcChain>
</file>

<file path=xl/sharedStrings.xml><?xml version="1.0" encoding="utf-8"?>
<sst xmlns="http://schemas.openxmlformats.org/spreadsheetml/2006/main" count="51" uniqueCount="46">
  <si>
    <t>Descrizione della voce</t>
  </si>
  <si>
    <t>Num. voci</t>
  </si>
  <si>
    <t>Importo Unitario</t>
  </si>
  <si>
    <t>Costo Previsto</t>
  </si>
  <si>
    <t>acquisti attrezzature, strumentazioni, hardware</t>
  </si>
  <si>
    <t>min</t>
  </si>
  <si>
    <t>max</t>
  </si>
  <si>
    <t>progettazione</t>
  </si>
  <si>
    <t>collaudo</t>
  </si>
  <si>
    <t>pubblicità</t>
  </si>
  <si>
    <t>C</t>
  </si>
  <si>
    <t>Laboratorio Matematico-Scientifico</t>
  </si>
  <si>
    <t>LABORATORIO MATEMATICO-SCIENTIFICO</t>
  </si>
  <si>
    <t>Access Point 802.11AC Dual Radio Ubiquiti con Controller Virtuale, comprensivo di installazione e collegamento al cablaggio esistente.</t>
  </si>
  <si>
    <t>Adattamenti edilizi</t>
  </si>
  <si>
    <t>Click qui per la Descrizione del Progetto</t>
  </si>
  <si>
    <t>Click qui per la Matrice Acquisti</t>
  </si>
  <si>
    <t>spese organizzative e gestionali</t>
  </si>
  <si>
    <t>addestramento all'uso delle attrezzature</t>
  </si>
  <si>
    <t>A</t>
  </si>
  <si>
    <t>B</t>
  </si>
  <si>
    <t>D</t>
  </si>
  <si>
    <t>E</t>
  </si>
  <si>
    <t>F</t>
  </si>
  <si>
    <t>G</t>
  </si>
  <si>
    <t>Laboratorio Matematico-Scientifico di Fisica, Chimica, Biologia, Energie alternative e Robotica</t>
  </si>
  <si>
    <r>
      <rPr>
        <b/>
        <sz val="10"/>
        <color theme="1"/>
        <rFont val="Arial"/>
        <family val="2"/>
      </rPr>
      <t xml:space="preserve">Notebook ibrido PC/tablet 10,1” semi-rugged con sensori integrati e lente di ingradimento
</t>
    </r>
    <r>
      <rPr>
        <sz val="10"/>
        <color theme="1"/>
        <rFont val="Arial"/>
        <family val="2"/>
      </rPr>
      <t xml:space="preserve">Tablet PC 2 in 1 con sistema operativo Windows 10 Professional 64 bit, display 10.1” IPS risoluzione 1280x800 multitouch a 5 tocchi. Scocca particolarmente robusta, resistente  alla polvere e all’acqua (IP52) e certificazione del produttore di  resistenza alla caduta fino a 70cm 
Processore tipo IntelAtom X5 Quadcore, RAM 2 GB, memoria interna minima 64 GB espandibile con MicroSD fino a 128GB, Wi-Fi 802.11 b/g/n, bluetooth 4.0, fotocamera anteriore e posteriore almeno 2 megapixel, 1 porta Micro USB, 1 uscita micro HDMI, batteria ricaricabile agli ioni di litio almeno 6000Mah con durata minima 6 ore in uso continuativo. Tastiera docking ad aggancio rapido, con touchpad, con funzionalità di protezione per il tablet.  Pennino digitale con sistema di aggancio al tablet. </t>
    </r>
  </si>
  <si>
    <r>
      <rPr>
        <b/>
        <sz val="10"/>
        <color theme="1"/>
        <rFont val="Arial"/>
        <family val="2"/>
      </rPr>
      <t>Mobiletto di sicurezza a parete per notebook</t>
    </r>
    <r>
      <rPr>
        <sz val="10"/>
        <color theme="1"/>
        <rFont val="Arial"/>
        <family val="2"/>
      </rPr>
      <t>, in ferro verniciato a forno. Chiusura con chiave di sicurezza. Vano porta alimentatore. Elettrificazione con 4 prese shuko. Cavo di Sicurezza Kensington.</t>
    </r>
  </si>
  <si>
    <r>
      <rPr>
        <b/>
        <sz val="10"/>
        <color theme="1"/>
        <rFont val="Arial"/>
        <family val="2"/>
      </rPr>
      <t>Banchi modulari componibili ripiegabili</t>
    </r>
    <r>
      <rPr>
        <sz val="10"/>
        <color theme="1"/>
        <rFont val="Arial"/>
        <family val="2"/>
      </rPr>
      <t>, Piano di lavoro a forma trapezoidale</t>
    </r>
  </si>
  <si>
    <r>
      <rPr>
        <b/>
        <sz val="10"/>
        <color theme="1"/>
        <rFont val="Arial"/>
        <family val="2"/>
      </rPr>
      <t>Sedute</t>
    </r>
    <r>
      <rPr>
        <sz val="10"/>
        <color theme="1"/>
        <rFont val="Arial"/>
        <family val="2"/>
      </rPr>
      <t xml:space="preserve"> con struttura in robusto tubolare spessore 1.8 mm verniciato a polveri epossidiche in colore cromato e seduta in materiale termoplastico (polipropilene copolimero) di prima scelta, autoestinguente Classe 1. Dimensione cm 44 x 48 x h42.</t>
    </r>
  </si>
  <si>
    <r>
      <rPr>
        <b/>
        <sz val="10"/>
        <color theme="1"/>
        <rFont val="Arial"/>
        <family val="2"/>
      </rPr>
      <t xml:space="preserve">Armadio metallico </t>
    </r>
    <r>
      <rPr>
        <sz val="10"/>
        <color theme="1"/>
        <rFont val="Arial"/>
        <family val="2"/>
      </rPr>
      <t xml:space="preserve">120x45x200h cm con ante scorrevoli. </t>
    </r>
  </si>
  <si>
    <r>
      <rPr>
        <b/>
        <sz val="10"/>
        <color theme="1"/>
        <rFont val="Arial"/>
        <family val="2"/>
      </rPr>
      <t xml:space="preserve">Datalogger usb-bluetooth -wifi </t>
    </r>
    <r>
      <rPr>
        <sz val="10"/>
        <color theme="1"/>
        <rFont val="Arial"/>
        <family val="2"/>
      </rPr>
      <t>con display grafico digitale, 4 sensori integrati (luminosità, suono, pressione dell'aria e umidità), 4 ingressi analogici, software multipiattaforma a corredo con interfaccia personalizzabile per l'utilizzo in scuole elementari, medie o superiori,  batteria al litio interna ricaricabile</t>
    </r>
  </si>
  <si>
    <r>
      <rPr>
        <b/>
        <sz val="10"/>
        <color theme="1"/>
        <rFont val="Arial"/>
        <family val="2"/>
      </rPr>
      <t>Sensory Pack</t>
    </r>
    <r>
      <rPr>
        <sz val="10"/>
        <color theme="1"/>
        <rFont val="Arial"/>
        <family val="2"/>
      </rPr>
      <t xml:space="preserve"> per lo studio di Fisica, Chimica e Biologia  (raccolta di 30 sensori di 9 diverse tipologie) e le esperienze didattiche in gruppi di lavoro, compatibili con i datalogger wifi del medesimo produttore</t>
    </r>
  </si>
  <si>
    <r>
      <rPr>
        <b/>
        <sz val="10"/>
        <color theme="1"/>
        <rFont val="Arial"/>
        <family val="2"/>
      </rPr>
      <t>Kit didattico per lo studio della Chimica</t>
    </r>
    <r>
      <rPr>
        <sz val="10"/>
        <color theme="1"/>
        <rFont val="Arial"/>
        <family val="2"/>
      </rPr>
      <t xml:space="preserve"> utilizzabile anche per le lezioni con LIM o schermi e tablet, corredato da testo scolastico digitale fruibili anche online in modalità interattiva e guida agli esperimenti dettagliata con immagini step-by-step</t>
    </r>
  </si>
  <si>
    <r>
      <rPr>
        <b/>
        <sz val="10"/>
        <color theme="1"/>
        <rFont val="Arial"/>
        <family val="2"/>
      </rPr>
      <t>Kit didattico per l'isolamento del DNA vegetale</t>
    </r>
    <r>
      <rPr>
        <sz val="10"/>
        <color theme="1"/>
        <rFont val="Arial"/>
        <family val="2"/>
      </rPr>
      <t xml:space="preserve">  corredato da DVD per la presentazione della lezione su LIM o PC. Guida agli esperimenti dettagliata con immagini step-by-step</t>
    </r>
  </si>
  <si>
    <r>
      <rPr>
        <b/>
        <sz val="10"/>
        <color theme="1"/>
        <rFont val="Arial"/>
        <family val="2"/>
      </rPr>
      <t xml:space="preserve">Termociclatore PCR </t>
    </r>
    <r>
      <rPr>
        <sz val="10"/>
        <color theme="1"/>
        <rFont val="Arial"/>
        <family val="2"/>
      </rPr>
      <t xml:space="preserve"> per lo studio sulla biologia molecolare,con navigazione e menù semplificati; display e manopola per la visualizzazione e la programmazione dei cicli,capacità: 6 microtubi di 0,2 ml, almeno programmi memorizzati e fino a 99 cicli di temperatura possibili (precisione 0.1 ° C, sensibilità  ± 0,2 ° C). Comprende nr. 100 microtubi e un kit per la diagnostica microbiologica comprendente un campione DNA e i reagenti</t>
    </r>
  </si>
  <si>
    <r>
      <t xml:space="preserve">Kit per lo studio delle energie rinnovabili </t>
    </r>
    <r>
      <rPr>
        <sz val="10"/>
        <color theme="1"/>
        <rFont val="Arial"/>
        <family val="2"/>
      </rPr>
      <t>per gli esperimenti sulla creazione di energia elettrica da fonti completamente sostenibili. Corredato da CD con unità didattiche per oltre 40 ore di lezione</t>
    </r>
  </si>
  <si>
    <r>
      <rPr>
        <b/>
        <sz val="10"/>
        <color theme="1"/>
        <rFont val="Arial"/>
        <family val="2"/>
      </rPr>
      <t>Kit Costruzione robot con  piu di 850 pezzi</t>
    </r>
    <r>
      <rPr>
        <sz val="10"/>
        <color theme="1"/>
        <rFont val="Arial"/>
        <family val="2"/>
      </rPr>
      <t xml:space="preserve"> , inclusi N°4 motori, N°7 Sensori,1 unità programmabile con la possibilità di connettere contemporanemente dodici dispositivi tra sensori e motori,N°1 Joystik,N°1 batteria,box contenitore</t>
    </r>
  </si>
  <si>
    <t>Simulatore di Centrale idroelettrica</t>
  </si>
  <si>
    <t>Simulatore di Serra</t>
  </si>
  <si>
    <t>Simulatore di impianto solare</t>
  </si>
  <si>
    <t>Schermo interattivo 65” 10 tocchi con Android e Piattaforma collaborativa</t>
  </si>
  <si>
    <r>
      <rPr>
        <b/>
        <sz val="10"/>
        <color theme="1"/>
        <rFont val="Arial"/>
        <family val="2"/>
      </rPr>
      <t>Notebook Core i5</t>
    </r>
    <r>
      <rPr>
        <sz val="10"/>
        <color theme="1"/>
        <rFont val="Arial"/>
        <family val="2"/>
      </rPr>
      <t xml:space="preserve">, RAM 4GB, 500 GB HDD, display 15.6’’ con  scheda video dedicata 2 GB, WiFi Dual Band, Windows 10. </t>
    </r>
  </si>
  <si>
    <r>
      <rPr>
        <b/>
        <sz val="10"/>
        <color theme="1"/>
        <rFont val="Arial"/>
        <family val="2"/>
      </rPr>
      <t>Banchi modulari componibili ripiegabili</t>
    </r>
    <r>
      <rPr>
        <sz val="10"/>
        <color theme="1"/>
        <rFont val="Arial"/>
        <family val="2"/>
      </rPr>
      <t xml:space="preserve">, Piano di lavoro a forma rettangolare </t>
    </r>
  </si>
  <si>
    <t>Acquisti Attrezzature, Strumentazioni, Hardware</t>
  </si>
  <si>
    <r>
      <t xml:space="preserve">OBIETTIVI E FINALITÀ DELLA SOLUZIONE
</t>
    </r>
    <r>
      <rPr>
        <sz val="12"/>
        <rFont val="Arial"/>
        <family val="2"/>
      </rPr>
      <t>Sviluppare negli studenti la passione per le STEM e le energie rinnovabili, tramite lo studio sperimentale della fisica, della chimica, della biologia, del DNA, delle Energie Alternative e della robotica educativa.</t>
    </r>
    <r>
      <rPr>
        <b/>
        <u/>
        <sz val="12"/>
        <color rgb="FFFF0000"/>
        <rFont val="Arial"/>
        <family val="2"/>
      </rPr>
      <t xml:space="preserve">
LA SOLUZIONE È COMPOSTA DA:
</t>
    </r>
    <r>
      <rPr>
        <sz val="12"/>
        <rFont val="Arial"/>
        <family val="2"/>
      </rPr>
      <t>- Valigette scientifiche di Chimica, Fisica, Biologia, studio del DNA con termociclatore PCR, Energie Alternative, Serra, Impianto idroelettrico, impianto energia solare; 
- 5 datalogger con kit sensori per l'aquisizione dei dati dagli esperimenti proposti;
- 1 schermo interattivo 65" con Notebook e mobiletto porta notebook;
- 4 tablet ibridi per gli allievi;
- armadio per la conservazione delle attrezzature;
- 2 kit di robotica educativa; 
- arredi modulari per gli allievi;
- Access point Wireless per ambienti ad alta densità di client.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</si>
</sst>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_-* #,##0.00\ [$€-410]_-;\-* #,##0.00\ [$€-410]_-;_-* &quot;-&quot;??\ [$€-410]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u/>
      <sz val="12"/>
      <color rgb="FFFF000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2F2F2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4" borderId="5" applyNumberFormat="0" applyAlignment="0" applyProtection="0"/>
    <xf numFmtId="0" fontId="17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right" vertical="center" wrapText="1"/>
    </xf>
    <xf numFmtId="164" fontId="7" fillId="3" borderId="1" xfId="1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0" fontId="0" fillId="0" borderId="1" xfId="0" applyBorder="1"/>
    <xf numFmtId="0" fontId="11" fillId="0" borderId="1" xfId="0" applyFont="1" applyBorder="1"/>
    <xf numFmtId="9" fontId="10" fillId="0" borderId="1" xfId="3" applyFont="1" applyBorder="1"/>
    <xf numFmtId="9" fontId="0" fillId="0" borderId="0" xfId="3" applyFont="1"/>
    <xf numFmtId="0" fontId="12" fillId="4" borderId="1" xfId="4" applyNumberFormat="1" applyFont="1" applyBorder="1"/>
    <xf numFmtId="10" fontId="0" fillId="0" borderId="1" xfId="3" applyNumberFormat="1" applyFont="1" applyBorder="1"/>
    <xf numFmtId="0" fontId="14" fillId="0" borderId="0" xfId="0" applyFont="1" applyAlignment="1">
      <alignment horizontal="justify" vertical="center"/>
    </xf>
    <xf numFmtId="0" fontId="0" fillId="0" borderId="0" xfId="0" applyAlignment="1"/>
    <xf numFmtId="0" fontId="15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164" fontId="7" fillId="0" borderId="4" xfId="1" applyNumberFormat="1" applyFont="1" applyFill="1" applyBorder="1" applyAlignment="1">
      <alignment horizontal="right" vertical="center" wrapText="1"/>
    </xf>
    <xf numFmtId="10" fontId="12" fillId="4" borderId="1" xfId="4" applyNumberFormat="1" applyFont="1" applyBorder="1"/>
    <xf numFmtId="0" fontId="18" fillId="0" borderId="0" xfId="5" applyFont="1" applyAlignment="1">
      <alignment horizontal="center" vertical="center"/>
    </xf>
    <xf numFmtId="0" fontId="6" fillId="3" borderId="4" xfId="0" applyFont="1" applyFill="1" applyBorder="1" applyAlignment="1">
      <alignment horizontal="left" vertical="center" wrapText="1"/>
    </xf>
    <xf numFmtId="0" fontId="2" fillId="0" borderId="6" xfId="0" applyFont="1" applyBorder="1"/>
    <xf numFmtId="165" fontId="11" fillId="0" borderId="1" xfId="2" applyNumberFormat="1" applyFont="1" applyBorder="1"/>
    <xf numFmtId="165" fontId="0" fillId="0" borderId="1" xfId="2" applyNumberFormat="1" applyFont="1" applyBorder="1"/>
    <xf numFmtId="0" fontId="19" fillId="0" borderId="1" xfId="0" applyFont="1" applyBorder="1"/>
    <xf numFmtId="10" fontId="19" fillId="0" borderId="1" xfId="3" applyNumberFormat="1" applyFont="1" applyBorder="1"/>
    <xf numFmtId="165" fontId="19" fillId="0" borderId="1" xfId="2" applyNumberFormat="1" applyFont="1" applyBorder="1"/>
    <xf numFmtId="0" fontId="12" fillId="4" borderId="1" xfId="4" applyNumberFormat="1" applyFont="1" applyBorder="1" applyAlignment="1">
      <alignment horizontal="right" vertical="center"/>
    </xf>
    <xf numFmtId="0" fontId="19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1" xfId="0" applyFont="1" applyFill="1" applyBorder="1" applyAlignment="1">
      <alignment vertical="center" wrapText="1"/>
    </xf>
  </cellXfs>
  <cellStyles count="6">
    <cellStyle name="Collegamento ipertestuale" xfId="5" builtinId="8"/>
    <cellStyle name="Migliaia" xfId="1" builtinId="3"/>
    <cellStyle name="Normale" xfId="0" builtinId="0"/>
    <cellStyle name="Output" xfId="4" builtinId="21"/>
    <cellStyle name="Percentuale" xfId="3" builtinId="5"/>
    <cellStyle name="Valuta" xfId="2" builtinId="4"/>
  </cellStyles>
  <dxfs count="3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114298</xdr:colOff>
      <xdr:row>0</xdr:row>
      <xdr:rowOff>85728</xdr:rowOff>
    </xdr:from>
    <xdr:to>
      <xdr:col>1</xdr:col>
      <xdr:colOff>7314298</xdr:colOff>
      <xdr:row>0</xdr:row>
      <xdr:rowOff>768775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85728"/>
          <a:ext cx="7200000" cy="68304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0</xdr:colOff>
      <xdr:row>2</xdr:row>
      <xdr:rowOff>31</xdr:rowOff>
    </xdr:from>
    <xdr:to>
      <xdr:col>1</xdr:col>
      <xdr:colOff>7560000</xdr:colOff>
      <xdr:row>2</xdr:row>
      <xdr:rowOff>4422316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09731"/>
          <a:ext cx="7560000" cy="4422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28573</xdr:colOff>
      <xdr:row>0</xdr:row>
      <xdr:rowOff>76202</xdr:rowOff>
    </xdr:from>
    <xdr:to>
      <xdr:col>5</xdr:col>
      <xdr:colOff>590550</xdr:colOff>
      <xdr:row>0</xdr:row>
      <xdr:rowOff>758324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8" y="76202"/>
          <a:ext cx="7715252" cy="682122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"/>
  <sheetViews>
    <sheetView tabSelected="1" workbookViewId="0"/>
  </sheetViews>
  <sheetFormatPr defaultRowHeight="15" x14ac:dyDescent="0.25"/>
  <cols>
    <col min="2" max="2" width="113.42578125" customWidth="1"/>
  </cols>
  <sheetData>
    <row r="1" spans="2:6" ht="64.5" customHeight="1" x14ac:dyDescent="0.25">
      <c r="B1" s="21"/>
      <c r="C1" s="21"/>
      <c r="D1" s="21"/>
      <c r="E1" s="21"/>
      <c r="F1" s="1"/>
    </row>
    <row r="2" spans="2:6" ht="46.5" x14ac:dyDescent="0.35">
      <c r="B2" s="23" t="s">
        <v>25</v>
      </c>
    </row>
    <row r="3" spans="2:6" ht="357" customHeight="1" x14ac:dyDescent="0.25"/>
    <row r="4" spans="2:6" x14ac:dyDescent="0.25">
      <c r="B4" s="20"/>
    </row>
    <row r="5" spans="2:6" ht="197.25" x14ac:dyDescent="0.25">
      <c r="B5" s="22" t="s">
        <v>45</v>
      </c>
    </row>
    <row r="7" spans="2:6" ht="23.25" x14ac:dyDescent="0.25">
      <c r="B7" s="26" t="s">
        <v>16</v>
      </c>
    </row>
  </sheetData>
  <hyperlinks>
    <hyperlink ref="B7" location="Moduli!A1" display="Click qui per la Matrice Acquisti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G35"/>
  <sheetViews>
    <sheetView workbookViewId="0"/>
  </sheetViews>
  <sheetFormatPr defaultColWidth="9" defaultRowHeight="15" x14ac:dyDescent="0.25"/>
  <cols>
    <col min="2" max="2" width="5" customWidth="1"/>
    <col min="3" max="3" width="77.5703125" style="1" customWidth="1"/>
    <col min="4" max="4" width="8.28515625" style="1" customWidth="1"/>
    <col min="5" max="5" width="16.42578125" style="2" customWidth="1"/>
    <col min="6" max="6" width="11.140625" style="1" bestFit="1" customWidth="1"/>
    <col min="7" max="7" width="6.28515625" style="1" customWidth="1"/>
  </cols>
  <sheetData>
    <row r="1" spans="1:7" ht="64.5" customHeight="1" x14ac:dyDescent="0.25">
      <c r="B1" s="41"/>
      <c r="C1" s="41"/>
      <c r="D1" s="41"/>
      <c r="E1" s="41"/>
      <c r="F1" s="41"/>
    </row>
    <row r="2" spans="1:7" ht="23.25" x14ac:dyDescent="0.25">
      <c r="B2" s="40" t="s">
        <v>12</v>
      </c>
      <c r="C2" s="40"/>
      <c r="D2" s="40"/>
      <c r="E2" s="40"/>
      <c r="F2" s="40"/>
      <c r="G2" s="4"/>
    </row>
    <row r="3" spans="1:7" ht="19.5" customHeight="1" x14ac:dyDescent="0.25">
      <c r="B3" s="37" t="s">
        <v>44</v>
      </c>
      <c r="C3" s="38"/>
      <c r="D3" s="38"/>
      <c r="E3" s="38"/>
      <c r="F3" s="39"/>
      <c r="G3" s="5"/>
    </row>
    <row r="4" spans="1:7" s="3" customFormat="1" ht="22.5" x14ac:dyDescent="0.25">
      <c r="A4" s="28"/>
      <c r="B4" s="27"/>
      <c r="C4" s="6" t="s">
        <v>0</v>
      </c>
      <c r="D4" s="7" t="s">
        <v>1</v>
      </c>
      <c r="E4" s="7" t="s">
        <v>2</v>
      </c>
      <c r="F4" s="7" t="s">
        <v>3</v>
      </c>
      <c r="G4"/>
    </row>
    <row r="5" spans="1:7" x14ac:dyDescent="0.25">
      <c r="B5" s="11"/>
      <c r="C5" s="42" t="s">
        <v>41</v>
      </c>
      <c r="D5" s="12">
        <v>1</v>
      </c>
      <c r="E5" s="13">
        <v>2740</v>
      </c>
      <c r="F5" s="13">
        <f t="shared" ref="F5" si="0">(D5*E5)</f>
        <v>2740</v>
      </c>
    </row>
    <row r="6" spans="1:7" ht="25.5" x14ac:dyDescent="0.25">
      <c r="B6" s="11"/>
      <c r="C6" s="11" t="s">
        <v>42</v>
      </c>
      <c r="D6" s="12">
        <v>1</v>
      </c>
      <c r="E6" s="13">
        <v>810</v>
      </c>
      <c r="F6" s="13">
        <f>(D6*E6)</f>
        <v>810</v>
      </c>
    </row>
    <row r="7" spans="1:7" ht="165.75" x14ac:dyDescent="0.25">
      <c r="B7" s="11"/>
      <c r="C7" s="11" t="s">
        <v>26</v>
      </c>
      <c r="D7" s="12">
        <v>4</v>
      </c>
      <c r="E7" s="13">
        <v>430</v>
      </c>
      <c r="F7" s="13">
        <f t="shared" ref="F7" si="1">(D7*E7)</f>
        <v>1720</v>
      </c>
    </row>
    <row r="8" spans="1:7" ht="38.25" x14ac:dyDescent="0.25">
      <c r="B8" s="11"/>
      <c r="C8" s="11" t="s">
        <v>27</v>
      </c>
      <c r="D8" s="12">
        <v>1</v>
      </c>
      <c r="E8" s="13">
        <v>250</v>
      </c>
      <c r="F8" s="13">
        <f t="shared" ref="F8:F9" si="2">(D8*E8)</f>
        <v>250</v>
      </c>
    </row>
    <row r="9" spans="1:7" x14ac:dyDescent="0.25">
      <c r="B9" s="11"/>
      <c r="C9" s="11" t="s">
        <v>28</v>
      </c>
      <c r="D9" s="12">
        <v>4</v>
      </c>
      <c r="E9" s="13">
        <v>280</v>
      </c>
      <c r="F9" s="13">
        <f t="shared" si="2"/>
        <v>1120</v>
      </c>
    </row>
    <row r="10" spans="1:7" x14ac:dyDescent="0.25">
      <c r="B10" s="11"/>
      <c r="C10" s="11" t="s">
        <v>43</v>
      </c>
      <c r="D10" s="12">
        <v>4</v>
      </c>
      <c r="E10" s="13">
        <v>325</v>
      </c>
      <c r="F10" s="13">
        <f t="shared" ref="F10" si="3">(D10*E10)</f>
        <v>1300</v>
      </c>
    </row>
    <row r="11" spans="1:7" ht="38.25" x14ac:dyDescent="0.25">
      <c r="B11" s="11"/>
      <c r="C11" s="11" t="s">
        <v>29</v>
      </c>
      <c r="D11" s="12">
        <v>20</v>
      </c>
      <c r="E11" s="13">
        <v>37</v>
      </c>
      <c r="F11" s="13">
        <f t="shared" ref="F11:F23" si="4">(D11*E11)</f>
        <v>740</v>
      </c>
    </row>
    <row r="12" spans="1:7" x14ac:dyDescent="0.25">
      <c r="B12" s="11"/>
      <c r="C12" s="11" t="s">
        <v>30</v>
      </c>
      <c r="D12" s="12">
        <v>1</v>
      </c>
      <c r="E12" s="13">
        <v>300</v>
      </c>
      <c r="F12" s="13">
        <f t="shared" si="4"/>
        <v>300</v>
      </c>
    </row>
    <row r="13" spans="1:7" ht="25.5" x14ac:dyDescent="0.25">
      <c r="B13" s="11"/>
      <c r="C13" s="11" t="s">
        <v>13</v>
      </c>
      <c r="D13" s="12">
        <v>1</v>
      </c>
      <c r="E13" s="13">
        <v>350</v>
      </c>
      <c r="F13" s="24">
        <f t="shared" si="4"/>
        <v>350</v>
      </c>
    </row>
    <row r="14" spans="1:7" ht="51" x14ac:dyDescent="0.25">
      <c r="B14" s="11"/>
      <c r="C14" s="11" t="s">
        <v>31</v>
      </c>
      <c r="D14" s="12">
        <v>5</v>
      </c>
      <c r="E14" s="13">
        <v>550</v>
      </c>
      <c r="F14" s="13">
        <f t="shared" ref="F14" si="5">(D14*E14)</f>
        <v>2750</v>
      </c>
    </row>
    <row r="15" spans="1:7" ht="38.25" x14ac:dyDescent="0.25">
      <c r="B15" s="11"/>
      <c r="C15" s="11" t="s">
        <v>32</v>
      </c>
      <c r="D15" s="12">
        <v>1</v>
      </c>
      <c r="E15" s="13">
        <v>4090</v>
      </c>
      <c r="F15" s="13">
        <f t="shared" si="4"/>
        <v>4090</v>
      </c>
    </row>
    <row r="16" spans="1:7" ht="38.25" x14ac:dyDescent="0.25">
      <c r="B16" s="11"/>
      <c r="C16" s="11" t="s">
        <v>33</v>
      </c>
      <c r="D16" s="12">
        <v>2</v>
      </c>
      <c r="E16" s="13">
        <v>600</v>
      </c>
      <c r="F16" s="13">
        <f t="shared" ref="F16:F19" si="6">(D16*E16)</f>
        <v>1200</v>
      </c>
    </row>
    <row r="17" spans="2:7" ht="38.25" x14ac:dyDescent="0.25">
      <c r="B17" s="11"/>
      <c r="C17" s="11" t="s">
        <v>34</v>
      </c>
      <c r="D17" s="12">
        <v>1</v>
      </c>
      <c r="E17" s="13">
        <v>650</v>
      </c>
      <c r="F17" s="13">
        <f t="shared" si="6"/>
        <v>650</v>
      </c>
    </row>
    <row r="18" spans="2:7" ht="76.5" x14ac:dyDescent="0.25">
      <c r="B18" s="11"/>
      <c r="C18" s="11" t="s">
        <v>35</v>
      </c>
      <c r="D18" s="12">
        <v>1</v>
      </c>
      <c r="E18" s="13">
        <v>1540</v>
      </c>
      <c r="F18" s="13">
        <f t="shared" si="6"/>
        <v>1540</v>
      </c>
    </row>
    <row r="19" spans="2:7" ht="38.25" x14ac:dyDescent="0.25">
      <c r="B19" s="11"/>
      <c r="C19" s="42" t="s">
        <v>36</v>
      </c>
      <c r="D19" s="12">
        <v>1</v>
      </c>
      <c r="E19" s="13">
        <v>1680</v>
      </c>
      <c r="F19" s="13">
        <f t="shared" si="6"/>
        <v>1680</v>
      </c>
    </row>
    <row r="20" spans="2:7" ht="38.25" x14ac:dyDescent="0.25">
      <c r="B20" s="11"/>
      <c r="C20" s="11" t="s">
        <v>37</v>
      </c>
      <c r="D20" s="12">
        <v>2</v>
      </c>
      <c r="E20" s="13">
        <v>600</v>
      </c>
      <c r="F20" s="13">
        <f t="shared" ref="F20" si="7">(D20*E20)</f>
        <v>1200</v>
      </c>
    </row>
    <row r="21" spans="2:7" x14ac:dyDescent="0.25">
      <c r="B21" s="11"/>
      <c r="C21" s="11" t="s">
        <v>38</v>
      </c>
      <c r="D21" s="12">
        <v>1</v>
      </c>
      <c r="E21" s="13">
        <v>270</v>
      </c>
      <c r="F21" s="13">
        <f t="shared" si="4"/>
        <v>270</v>
      </c>
    </row>
    <row r="22" spans="2:7" x14ac:dyDescent="0.25">
      <c r="B22" s="11"/>
      <c r="C22" s="11" t="s">
        <v>39</v>
      </c>
      <c r="D22" s="12">
        <v>1</v>
      </c>
      <c r="E22" s="13">
        <v>270</v>
      </c>
      <c r="F22" s="13">
        <f t="shared" si="4"/>
        <v>270</v>
      </c>
    </row>
    <row r="23" spans="2:7" x14ac:dyDescent="0.25">
      <c r="B23" s="11"/>
      <c r="C23" s="11" t="s">
        <v>40</v>
      </c>
      <c r="D23" s="12">
        <v>1</v>
      </c>
      <c r="E23" s="13">
        <v>270</v>
      </c>
      <c r="F23" s="13">
        <f t="shared" si="4"/>
        <v>270</v>
      </c>
    </row>
    <row r="24" spans="2:7" x14ac:dyDescent="0.25">
      <c r="B24" s="8"/>
      <c r="C24" s="8"/>
      <c r="D24" s="9"/>
      <c r="E24" s="10"/>
      <c r="F24" s="10">
        <f>SUM(F5:F23)</f>
        <v>23250</v>
      </c>
    </row>
    <row r="26" spans="2:7" ht="23.25" x14ac:dyDescent="0.25">
      <c r="C26" s="26" t="s">
        <v>15</v>
      </c>
    </row>
    <row r="28" spans="2:7" ht="18.75" x14ac:dyDescent="0.3">
      <c r="B28" s="14"/>
      <c r="C28" s="15" t="s">
        <v>11</v>
      </c>
      <c r="D28" s="16">
        <f>SUM(D29:D35)</f>
        <v>1</v>
      </c>
      <c r="E28" s="29">
        <f>SUM(E29:E35)</f>
        <v>25000</v>
      </c>
      <c r="F28"/>
      <c r="G28"/>
    </row>
    <row r="29" spans="2:7" x14ac:dyDescent="0.25">
      <c r="B29" s="34" t="s">
        <v>19</v>
      </c>
      <c r="C29" s="18" t="s">
        <v>7</v>
      </c>
      <c r="D29" s="25">
        <f>E29/E28</f>
        <v>0.02</v>
      </c>
      <c r="E29" s="30">
        <v>500</v>
      </c>
      <c r="F29" t="s">
        <v>6</v>
      </c>
      <c r="G29" s="17">
        <v>0.02</v>
      </c>
    </row>
    <row r="30" spans="2:7" x14ac:dyDescent="0.25">
      <c r="B30" s="34" t="s">
        <v>20</v>
      </c>
      <c r="C30" s="18" t="s">
        <v>17</v>
      </c>
      <c r="D30" s="25">
        <f>E30/E28</f>
        <v>0.02</v>
      </c>
      <c r="E30" s="30">
        <v>500</v>
      </c>
      <c r="F30" t="s">
        <v>6</v>
      </c>
      <c r="G30" s="17">
        <v>0.02</v>
      </c>
    </row>
    <row r="31" spans="2:7" x14ac:dyDescent="0.25">
      <c r="B31" s="35" t="s">
        <v>10</v>
      </c>
      <c r="C31" s="31" t="s">
        <v>4</v>
      </c>
      <c r="D31" s="32">
        <f>E31/E28</f>
        <v>0.93</v>
      </c>
      <c r="E31" s="33">
        <f>Moduli!F24</f>
        <v>23250</v>
      </c>
      <c r="F31" t="s">
        <v>5</v>
      </c>
      <c r="G31" s="17">
        <v>0.85</v>
      </c>
    </row>
    <row r="32" spans="2:7" x14ac:dyDescent="0.25">
      <c r="B32" s="36" t="s">
        <v>21</v>
      </c>
      <c r="C32" s="14" t="s">
        <v>14</v>
      </c>
      <c r="D32" s="19">
        <f>E32/E28</f>
        <v>0</v>
      </c>
      <c r="E32" s="30">
        <v>0</v>
      </c>
      <c r="F32" t="s">
        <v>6</v>
      </c>
      <c r="G32" s="17">
        <v>0.06</v>
      </c>
    </row>
    <row r="33" spans="2:7" x14ac:dyDescent="0.25">
      <c r="B33" s="34" t="s">
        <v>22</v>
      </c>
      <c r="C33" s="18" t="s">
        <v>9</v>
      </c>
      <c r="D33" s="25">
        <f>E33/E28</f>
        <v>0.02</v>
      </c>
      <c r="E33" s="30">
        <v>500</v>
      </c>
      <c r="F33" t="s">
        <v>6</v>
      </c>
      <c r="G33" s="17">
        <v>0.02</v>
      </c>
    </row>
    <row r="34" spans="2:7" x14ac:dyDescent="0.25">
      <c r="B34" s="34" t="s">
        <v>23</v>
      </c>
      <c r="C34" s="18" t="s">
        <v>8</v>
      </c>
      <c r="D34" s="25">
        <f>E34/E28</f>
        <v>0.01</v>
      </c>
      <c r="E34" s="30">
        <v>250</v>
      </c>
      <c r="F34" t="s">
        <v>6</v>
      </c>
      <c r="G34" s="17">
        <v>0.01</v>
      </c>
    </row>
    <row r="35" spans="2:7" x14ac:dyDescent="0.25">
      <c r="B35" s="36" t="s">
        <v>24</v>
      </c>
      <c r="C35" s="14" t="s">
        <v>18</v>
      </c>
      <c r="D35" s="19">
        <f>E35/E28</f>
        <v>0</v>
      </c>
      <c r="E35" s="30">
        <v>0</v>
      </c>
      <c r="F35" t="s">
        <v>6</v>
      </c>
      <c r="G35" s="17">
        <v>0.02</v>
      </c>
    </row>
  </sheetData>
  <mergeCells count="3">
    <mergeCell ref="B3:F3"/>
    <mergeCell ref="B2:F2"/>
    <mergeCell ref="B1:F1"/>
  </mergeCells>
  <conditionalFormatting sqref="D6 D10:D11">
    <cfRule type="cellIs" dxfId="16" priority="17" operator="greaterThan">
      <formula>0</formula>
    </cfRule>
  </conditionalFormatting>
  <conditionalFormatting sqref="D8">
    <cfRule type="cellIs" dxfId="15" priority="16" operator="greaterThan">
      <formula>0</formula>
    </cfRule>
  </conditionalFormatting>
  <conditionalFormatting sqref="D12">
    <cfRule type="cellIs" dxfId="14" priority="14" operator="greaterThan">
      <formula>0</formula>
    </cfRule>
  </conditionalFormatting>
  <conditionalFormatting sqref="D9">
    <cfRule type="cellIs" dxfId="13" priority="13" operator="greaterThan">
      <formula>0</formula>
    </cfRule>
  </conditionalFormatting>
  <conditionalFormatting sqref="D20">
    <cfRule type="cellIs" dxfId="12" priority="15" operator="greaterThan">
      <formula>0</formula>
    </cfRule>
  </conditionalFormatting>
  <conditionalFormatting sqref="D7">
    <cfRule type="cellIs" dxfId="11" priority="11" operator="greaterThan">
      <formula>0</formula>
    </cfRule>
  </conditionalFormatting>
  <conditionalFormatting sqref="D16">
    <cfRule type="cellIs" dxfId="10" priority="10" operator="greaterThan">
      <formula>0</formula>
    </cfRule>
  </conditionalFormatting>
  <conditionalFormatting sqref="D19">
    <cfRule type="cellIs" dxfId="9" priority="9" operator="greaterThan">
      <formula>0</formula>
    </cfRule>
  </conditionalFormatting>
  <conditionalFormatting sqref="D21">
    <cfRule type="cellIs" dxfId="8" priority="8" operator="greaterThan">
      <formula>0</formula>
    </cfRule>
  </conditionalFormatting>
  <conditionalFormatting sqref="D22">
    <cfRule type="cellIs" dxfId="7" priority="7" operator="greaterThan">
      <formula>0</formula>
    </cfRule>
  </conditionalFormatting>
  <conditionalFormatting sqref="D23">
    <cfRule type="cellIs" dxfId="6" priority="6" operator="greaterThan">
      <formula>0</formula>
    </cfRule>
  </conditionalFormatting>
  <conditionalFormatting sqref="D15">
    <cfRule type="cellIs" dxfId="5" priority="5" operator="greaterThan">
      <formula>0</formula>
    </cfRule>
  </conditionalFormatting>
  <conditionalFormatting sqref="D17">
    <cfRule type="cellIs" dxfId="4" priority="4" operator="greaterThan">
      <formula>0</formula>
    </cfRule>
  </conditionalFormatting>
  <conditionalFormatting sqref="D18">
    <cfRule type="cellIs" dxfId="3" priority="3" operator="greaterThan">
      <formula>0</formula>
    </cfRule>
  </conditionalFormatting>
  <conditionalFormatting sqref="D14">
    <cfRule type="cellIs" dxfId="2" priority="2" operator="greaterThan">
      <formula>0</formula>
    </cfRule>
  </conditionalFormatting>
  <conditionalFormatting sqref="D5">
    <cfRule type="cellIs" dxfId="1" priority="1" operator="greaterThan">
      <formula>0</formula>
    </cfRule>
  </conditionalFormatting>
  <conditionalFormatting sqref="D13">
    <cfRule type="cellIs" dxfId="0" priority="12" operator="greaterThan">
      <formula>0</formula>
    </cfRule>
  </conditionalFormatting>
  <hyperlinks>
    <hyperlink ref="C26" location="Progetto!A1" display="Click qui per la Descrizione del Progetto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Progetto</vt:lpstr>
      <vt:lpstr>Moduli</vt:lpstr>
      <vt:lpstr>Moduli!Area_stampa</vt:lpstr>
      <vt:lpstr>Progetto!Area_stampa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2015-07-20T08:14:43Z</dcterms:created>
  <dcterms:modified xsi:type="dcterms:W3CDTF">2018-02-03T11:08:20Z</dcterms:modified>
</cp:coreProperties>
</file>