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255" windowWidth="15480" windowHeight="1041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Descrizione!$B$2:$B$42</definedName>
    <definedName name="_xlnm.Print_Area" localSheetId="2">'Matrice Acquisti'!$B$2:$E$21</definedName>
    <definedName name="_xlnm.Print_Area" localSheetId="0">Titolo!$A$2:$A$14</definedName>
  </definedNames>
  <calcPr calcId="152511"/>
</workbook>
</file>

<file path=xl/calcChain.xml><?xml version="1.0" encoding="utf-8"?>
<calcChain xmlns="http://schemas.openxmlformats.org/spreadsheetml/2006/main">
  <c r="C29" i="1" l="1"/>
  <c r="E13" i="1" l="1"/>
  <c r="E16" i="1" l="1"/>
  <c r="E15" i="1" l="1"/>
  <c r="E14" i="1" l="1"/>
  <c r="E12" i="1" l="1"/>
  <c r="E7" i="1"/>
  <c r="E8" i="1" l="1"/>
  <c r="E11" i="1" l="1"/>
  <c r="E10" i="1"/>
  <c r="E9" i="1"/>
  <c r="E6" i="1"/>
  <c r="E18" i="1" l="1"/>
  <c r="E24" i="1" l="1"/>
  <c r="E29" i="1" s="1"/>
  <c r="D24" i="1"/>
  <c r="D25" i="1" l="1"/>
  <c r="D28" i="1"/>
  <c r="D23" i="1"/>
  <c r="D27" i="1"/>
  <c r="D22" i="1"/>
  <c r="D29" i="1" s="1"/>
  <c r="D26" i="1"/>
</calcChain>
</file>

<file path=xl/sharedStrings.xml><?xml version="1.0" encoding="utf-8"?>
<sst xmlns="http://schemas.openxmlformats.org/spreadsheetml/2006/main" count="54" uniqueCount="52">
  <si>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</si>
  <si>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</si>
  <si>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</si>
  <si>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</si>
  <si>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</si>
  <si>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</si>
  <si>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</si>
  <si>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</si>
  <si>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</si>
  <si>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</si>
  <si>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</si>
  <si>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</si>
  <si>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</si>
  <si>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</si>
  <si>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</si>
  <si>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</si>
  <si>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</si>
  <si>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</si>
  <si>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</si>
  <si>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</si>
  <si>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OBIETTIVI E FINALITÀ DELLA SOLUZIONE</t>
  </si>
  <si>
    <t>LA SOLUZIONE È COMPOSTA DA:</t>
  </si>
  <si>
    <t>DESCRIZIONE PROGETTO</t>
  </si>
  <si>
    <t>“LABORATORIO  ODONTOTECNICO”</t>
  </si>
  <si>
    <t>LABORATORIO ODONTOTECNICO</t>
  </si>
  <si>
    <t>Questo progetto ha lo scopo di fornire chiavi in mano un laboratorio odontotecnico didattico completo di cattedra e banchi per gli allievi. Sarà presente anche un monitor interattivo per rendere ogni lezione collaborativa.</t>
  </si>
  <si>
    <r>
      <t>Arredi</t>
    </r>
    <r>
      <rPr>
        <sz val="11"/>
        <color theme="1"/>
        <rFont val="Arial"/>
        <family val="2"/>
      </rPr>
      <t>: Banco docente e banchi allievi. Mobili di servizio</t>
    </r>
  </si>
  <si>
    <r>
      <t>Lavorazione gesso:</t>
    </r>
    <r>
      <rPr>
        <sz val="11"/>
        <color theme="1"/>
        <rFont val="Arial"/>
        <family val="2"/>
      </rPr>
      <t xml:space="preserve">  box gesso, banco gesso</t>
    </r>
  </si>
  <si>
    <r>
      <t>Servizi:</t>
    </r>
    <r>
      <rPr>
        <sz val="11"/>
        <color theme="1"/>
        <rFont val="Arial"/>
        <family val="2"/>
      </rPr>
      <t xml:space="preserve"> Mobile lavello a 2 ante. Cappa di aspirazione</t>
    </r>
  </si>
  <si>
    <r>
      <t xml:space="preserve">Apparecchiature Informatiche: </t>
    </r>
    <r>
      <rPr>
        <sz val="11"/>
        <color theme="1"/>
        <rFont val="Arial"/>
        <family val="2"/>
      </rPr>
      <t>Schermo interattivo con Notebook</t>
    </r>
  </si>
  <si>
    <t xml:space="preserve">Il laboratorio odontotecnico è dotato di tutte le attrezzature necessarie alla lavorazione del gesso per creare i manufatti. La presenza dei banchi di lavoro consente a tutti gli allievi di esercitarsi nella realizzazione dei preparati. Nell'aula è presente uno schermo interattivo collegato ad un notebbok, grazie al quale il docente può effettuare dele vere lezioni collaborativo o dimostrative.. </t>
  </si>
  <si>
    <r>
      <rPr>
        <b/>
        <u/>
        <sz val="10"/>
        <color theme="1"/>
        <rFont val="Arial"/>
        <family val="2"/>
      </rPr>
      <t>CATTEDRA DOCENTE</t>
    </r>
    <r>
      <rPr>
        <sz val="10"/>
        <color theme="1"/>
        <rFont val="Arial"/>
        <family val="2"/>
      </rPr>
      <t xml:space="preserve"> banco cattedra 1 posto. Cassettiera H 900 mm, pannello comandi, aria, rubinetto gas. Aspirazione cattani 2 posti. Lampada da Banco</t>
    </r>
  </si>
  <si>
    <r>
      <rPr>
        <b/>
        <u/>
        <sz val="10"/>
        <color theme="1"/>
        <rFont val="Arial"/>
        <family val="2"/>
      </rPr>
      <t>BANCO ALLIEVI DUE POSTI</t>
    </r>
    <r>
      <rPr>
        <sz val="10"/>
        <color theme="1"/>
        <rFont val="Arial"/>
        <family val="2"/>
      </rPr>
      <t xml:space="preserve"> banco 2 posti. Cassettiera H 900 mm, pannello comandi, aria, rubinetto gas. Aspirazione cattani 2 posti. Predisposizione aspirazione a cassetto.
Lampada da banco</t>
    </r>
  </si>
  <si>
    <r>
      <rPr>
        <b/>
        <u/>
        <sz val="10"/>
        <color theme="1"/>
        <rFont val="Arial"/>
        <family val="2"/>
      </rPr>
      <t>MOBILE DI SERVIZIO</t>
    </r>
    <r>
      <rPr>
        <sz val="10"/>
        <color theme="1"/>
        <rFont val="Arial"/>
        <family val="2"/>
      </rPr>
      <t xml:space="preserve">  mobile di servizio L 1000 mm, 4 cassettoni per gesso, componibile da L 1000 mm a 2 ante</t>
    </r>
  </si>
  <si>
    <r>
      <rPr>
        <b/>
        <u/>
        <sz val="10"/>
        <color theme="1"/>
        <rFont val="Arial"/>
        <family val="2"/>
      </rPr>
      <t>BOX GESSO</t>
    </r>
    <r>
      <rPr>
        <sz val="10"/>
        <color theme="1"/>
        <rFont val="Arial"/>
        <family val="2"/>
      </rPr>
      <t xml:space="preserve"> box gesso con aspirazione, filtri, illuminazione, attacco microm</t>
    </r>
  </si>
  <si>
    <r>
      <rPr>
        <b/>
        <u/>
        <sz val="10"/>
        <color theme="1"/>
        <rFont val="Arial"/>
        <family val="2"/>
      </rPr>
      <t>SERVIZIO GESSO</t>
    </r>
    <r>
      <rPr>
        <sz val="10"/>
        <color theme="1"/>
        <rFont val="Arial"/>
        <family val="2"/>
      </rPr>
      <t xml:space="preserve"> banco gesso da 1000 mm. N.2 cassettoni e vano portarif. suppl. inox</t>
    </r>
  </si>
  <si>
    <r>
      <t>LAVELLO</t>
    </r>
    <r>
      <rPr>
        <sz val="10"/>
        <color theme="1"/>
        <rFont val="Arial"/>
        <family val="2"/>
      </rPr>
      <t xml:space="preserve"> mobile lavello 2 ante. dim. 1000 mm, decanter, suppl. inox.</t>
    </r>
  </si>
  <si>
    <r>
      <t>CAPPA DI ASPIRAZIONE</t>
    </r>
    <r>
      <rPr>
        <sz val="10"/>
        <color theme="1"/>
        <rFont val="Arial"/>
        <family val="2"/>
      </rPr>
      <t xml:space="preserve">  Larghezza 1200 mm, sottocappa 3 ante, piano inox gruppo aspirante, illuminazione, filtro carboni attivi</t>
    </r>
  </si>
  <si>
    <r>
      <rPr>
        <b/>
        <u/>
        <sz val="10"/>
        <color theme="1"/>
        <rFont val="Arial"/>
        <family val="2"/>
      </rPr>
      <t>Schermo interattivo 55”</t>
    </r>
    <r>
      <rPr>
        <sz val="10"/>
        <color theme="1"/>
        <rFont val="Arial"/>
        <family val="2"/>
      </rPr>
      <t>. Multitouch a dieci punti. Risoluzione Full HD. Audio integrato. Wireless integrato. Android integrato. Corso di addestramento, Software di gestione e collaborativo.</t>
    </r>
  </si>
  <si>
    <r>
      <rPr>
        <b/>
        <u/>
        <sz val="10"/>
        <color theme="1"/>
        <rFont val="Arial"/>
        <family val="2"/>
      </rPr>
      <t>Notebook</t>
    </r>
    <r>
      <rPr>
        <sz val="10"/>
        <color theme="1"/>
        <rFont val="Arial"/>
        <family val="2"/>
      </rPr>
      <t xml:space="preserve"> Core i5 5° generazione, 4GB RAM, 1TB HDD, display 15.6’’ con  scheda video dedicata 2 GB, Wireless Dual Band,  con assicurazione danni accidentali 1° anno. Pila software didattici. Incluso software per gestione e controllo Rete Didattica del produttore.</t>
    </r>
  </si>
  <si>
    <r>
      <rPr>
        <b/>
        <u/>
        <sz val="10"/>
        <color theme="1"/>
        <rFont val="Arial"/>
        <family val="2"/>
      </rPr>
      <t>Mobiletto di sicurezza per notebook</t>
    </r>
    <r>
      <rPr>
        <sz val="10"/>
        <color theme="1"/>
        <rFont val="Arial"/>
        <family val="2"/>
      </rPr>
      <t xml:space="preserve"> in ferro verniciato a forno. Chiusura con chiave di sicurezza. Vano porta alimentatore. Elettrificazione con 4 prese shuko. Cavo di Sicurezza Kensington.</t>
    </r>
  </si>
  <si>
    <r>
      <t xml:space="preserve">COMPRESSORE SILENZIATO </t>
    </r>
    <r>
      <rPr>
        <sz val="10"/>
        <color theme="1"/>
        <rFont val="Arial"/>
        <family val="2"/>
      </rPr>
      <t>Aria aspirata lt/min 720. Aria resa a 5 bar l/min 500. Potenza HP 3+3. KW 2.2 +2.2kw. Volt. Freq. V 230 Hz 50. Serbatoio 100 lt. Rumorosità dB(A) 63. Ciclo 80%. Pressione 10 bar.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</si>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</sst>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10" fontId="11" fillId="4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0" fontId="11" fillId="0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4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2" sqref="A2:A14"/>
    </sheetView>
  </sheetViews>
  <sheetFormatPr defaultRowHeight="15" x14ac:dyDescent="0.25"/>
  <cols>
    <col min="1" max="1" width="160.7109375" style="32" customWidth="1"/>
  </cols>
  <sheetData>
    <row r="2" spans="1:1" ht="27.75" x14ac:dyDescent="0.4">
      <c r="A2" s="31" t="s">
        <v>15</v>
      </c>
    </row>
    <row r="3" spans="1:1" x14ac:dyDescent="0.25">
      <c r="A3" s="32" t="s">
        <v>11</v>
      </c>
    </row>
    <row r="4" spans="1:1" ht="27.75" x14ac:dyDescent="0.4">
      <c r="A4" s="31" t="s">
        <v>12</v>
      </c>
    </row>
    <row r="8" spans="1:1" ht="27.75" x14ac:dyDescent="0.4">
      <c r="A8" s="31" t="s">
        <v>13</v>
      </c>
    </row>
    <row r="9" spans="1:1" ht="55.5" x14ac:dyDescent="0.4">
      <c r="A9" s="33" t="s">
        <v>14</v>
      </c>
    </row>
    <row r="13" spans="1:1" ht="27" x14ac:dyDescent="0.35">
      <c r="A13" s="34" t="s">
        <v>23</v>
      </c>
    </row>
    <row r="17" spans="1:1" ht="26.25" x14ac:dyDescent="0.4">
      <c r="A17" s="37" t="s">
        <v>18</v>
      </c>
    </row>
    <row r="19" spans="1:1" ht="26.25" x14ac:dyDescent="0.4">
      <c r="A19" s="37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5" t="s">
        <v>51</v>
      </c>
      <c r="B1" s="37" t="s">
        <v>19</v>
      </c>
    </row>
    <row r="2" spans="1:2" ht="31.5" x14ac:dyDescent="0.5">
      <c r="B2" s="36" t="s">
        <v>17</v>
      </c>
    </row>
    <row r="3" spans="1:2" ht="31.5" x14ac:dyDescent="0.5">
      <c r="B3" s="36" t="s">
        <v>24</v>
      </c>
    </row>
    <row r="30" spans="2:2" ht="18" x14ac:dyDescent="0.25">
      <c r="B30" s="38" t="s">
        <v>20</v>
      </c>
    </row>
    <row r="31" spans="2:2" ht="45" x14ac:dyDescent="0.25">
      <c r="B31" s="39" t="s">
        <v>25</v>
      </c>
    </row>
    <row r="32" spans="2:2" ht="18" x14ac:dyDescent="0.25">
      <c r="B32" s="40"/>
    </row>
    <row r="33" spans="2:2" ht="18" x14ac:dyDescent="0.25">
      <c r="B33" s="38" t="s">
        <v>21</v>
      </c>
    </row>
    <row r="34" spans="2:2" x14ac:dyDescent="0.25">
      <c r="B34" s="41" t="s">
        <v>26</v>
      </c>
    </row>
    <row r="35" spans="2:2" x14ac:dyDescent="0.25">
      <c r="B35" s="41" t="s">
        <v>28</v>
      </c>
    </row>
    <row r="36" spans="2:2" x14ac:dyDescent="0.25">
      <c r="B36" s="41" t="s">
        <v>27</v>
      </c>
    </row>
    <row r="37" spans="2:2" x14ac:dyDescent="0.25">
      <c r="B37" s="41" t="s">
        <v>29</v>
      </c>
    </row>
    <row r="38" spans="2:2" x14ac:dyDescent="0.25">
      <c r="B38" s="41"/>
    </row>
    <row r="39" spans="2:2" ht="15.75" x14ac:dyDescent="0.25">
      <c r="B39" s="42"/>
    </row>
    <row r="40" spans="2:2" ht="18" x14ac:dyDescent="0.25">
      <c r="B40" s="38" t="s">
        <v>22</v>
      </c>
    </row>
    <row r="41" spans="2:2" ht="57" x14ac:dyDescent="0.25">
      <c r="B41" s="43" t="s">
        <v>30</v>
      </c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82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1" t="s">
        <v>24</v>
      </c>
      <c r="C2" s="51"/>
      <c r="D2" s="51"/>
      <c r="E2" s="51"/>
      <c r="F2" s="9"/>
      <c r="G2" s="9"/>
      <c r="H2" s="9"/>
      <c r="I2" s="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</row>
    <row r="3" spans="2:16329" ht="15.75" x14ac:dyDescent="0.25">
      <c r="B3" s="3"/>
    </row>
    <row r="4" spans="2:16329" ht="15" customHeight="1" x14ac:dyDescent="0.25">
      <c r="B4" s="52" t="s">
        <v>0</v>
      </c>
      <c r="C4" s="53"/>
      <c r="D4" s="53"/>
      <c r="E4" s="54"/>
      <c r="F4" s="10"/>
    </row>
    <row r="5" spans="2:16329" s="5" customFormat="1" x14ac:dyDescent="0.25">
      <c r="B5" s="18" t="s">
        <v>1</v>
      </c>
      <c r="C5" s="19" t="s">
        <v>2</v>
      </c>
      <c r="D5" s="19" t="s">
        <v>3</v>
      </c>
      <c r="E5" s="19" t="s">
        <v>4</v>
      </c>
      <c r="F5"/>
    </row>
    <row r="6" spans="2:16329" s="5" customFormat="1" ht="38.25" x14ac:dyDescent="0.2">
      <c r="B6" s="20" t="s">
        <v>31</v>
      </c>
      <c r="C6" s="21">
        <v>1</v>
      </c>
      <c r="D6" s="22">
        <v>3965</v>
      </c>
      <c r="E6" s="22">
        <f>(C6*D6)</f>
        <v>3965</v>
      </c>
      <c r="F6" s="8"/>
    </row>
    <row r="7" spans="2:16329" s="5" customFormat="1" ht="63.75" x14ac:dyDescent="0.2">
      <c r="B7" s="44" t="s">
        <v>32</v>
      </c>
      <c r="C7" s="21">
        <v>5</v>
      </c>
      <c r="D7" s="22">
        <v>5560</v>
      </c>
      <c r="E7" s="22">
        <f t="shared" ref="E7:E11" si="0">(C7*D7)</f>
        <v>27800</v>
      </c>
      <c r="F7" s="8"/>
    </row>
    <row r="8" spans="2:16329" s="5" customFormat="1" ht="25.5" x14ac:dyDescent="0.2">
      <c r="B8" s="20" t="s">
        <v>33</v>
      </c>
      <c r="C8" s="21">
        <v>1</v>
      </c>
      <c r="D8" s="22">
        <v>4610</v>
      </c>
      <c r="E8" s="22">
        <f>(C8*D8)</f>
        <v>4610</v>
      </c>
      <c r="F8" s="8"/>
    </row>
    <row r="9" spans="2:16329" s="5" customFormat="1" ht="38.25" x14ac:dyDescent="0.2">
      <c r="B9" s="45" t="s">
        <v>37</v>
      </c>
      <c r="C9" s="21">
        <v>1</v>
      </c>
      <c r="D9" s="22">
        <v>8055</v>
      </c>
      <c r="E9" s="22">
        <f t="shared" si="0"/>
        <v>8055</v>
      </c>
      <c r="F9" s="8"/>
    </row>
    <row r="10" spans="2:16329" s="5" customFormat="1" ht="25.5" x14ac:dyDescent="0.2">
      <c r="B10" s="20" t="s">
        <v>34</v>
      </c>
      <c r="C10" s="21">
        <v>1</v>
      </c>
      <c r="D10" s="22">
        <v>4285</v>
      </c>
      <c r="E10" s="22">
        <f t="shared" si="0"/>
        <v>4285</v>
      </c>
      <c r="F10" s="8"/>
    </row>
    <row r="11" spans="2:16329" s="5" customFormat="1" ht="25.5" x14ac:dyDescent="0.2">
      <c r="B11" s="20" t="s">
        <v>35</v>
      </c>
      <c r="C11" s="21">
        <v>1</v>
      </c>
      <c r="D11" s="22">
        <v>2310</v>
      </c>
      <c r="E11" s="22">
        <f t="shared" si="0"/>
        <v>2310</v>
      </c>
      <c r="F11" s="8"/>
    </row>
    <row r="12" spans="2:16329" s="5" customFormat="1" ht="25.5" x14ac:dyDescent="0.2">
      <c r="B12" s="45" t="s">
        <v>36</v>
      </c>
      <c r="C12" s="21">
        <v>1</v>
      </c>
      <c r="D12" s="22">
        <v>3215</v>
      </c>
      <c r="E12" s="22">
        <f>(C12*D12)</f>
        <v>3215</v>
      </c>
      <c r="F12" s="8"/>
    </row>
    <row r="13" spans="2:16329" s="5" customFormat="1" ht="51" x14ac:dyDescent="0.2">
      <c r="B13" s="45" t="s">
        <v>41</v>
      </c>
      <c r="C13" s="21">
        <v>1</v>
      </c>
      <c r="D13" s="22">
        <v>4200</v>
      </c>
      <c r="E13" s="22">
        <f>(C13*D13)</f>
        <v>4200</v>
      </c>
      <c r="F13" s="8"/>
    </row>
    <row r="14" spans="2:16329" s="5" customFormat="1" ht="51" x14ac:dyDescent="0.2">
      <c r="B14" s="20" t="s">
        <v>38</v>
      </c>
      <c r="C14" s="21">
        <v>1</v>
      </c>
      <c r="D14" s="22">
        <v>2200</v>
      </c>
      <c r="E14" s="22">
        <f>(C14*D14)</f>
        <v>2200</v>
      </c>
      <c r="F14" s="8"/>
    </row>
    <row r="15" spans="2:16329" s="5" customFormat="1" ht="63.75" x14ac:dyDescent="0.2">
      <c r="B15" s="20" t="s">
        <v>39</v>
      </c>
      <c r="C15" s="21">
        <v>1</v>
      </c>
      <c r="D15" s="22">
        <v>1050</v>
      </c>
      <c r="E15" s="22">
        <f>(C15*D15)</f>
        <v>1050</v>
      </c>
      <c r="F15" s="8"/>
    </row>
    <row r="16" spans="2:16329" s="5" customFormat="1" ht="51" x14ac:dyDescent="0.2">
      <c r="B16" s="20" t="s">
        <v>40</v>
      </c>
      <c r="C16" s="21">
        <v>1</v>
      </c>
      <c r="D16" s="22">
        <v>250</v>
      </c>
      <c r="E16" s="22">
        <f>(C16*D16)</f>
        <v>250</v>
      </c>
      <c r="F16" s="8"/>
    </row>
    <row r="17" spans="2:6" s="5" customFormat="1" x14ac:dyDescent="0.2">
      <c r="F17" s="35"/>
    </row>
    <row r="18" spans="2:6" s="5" customFormat="1" x14ac:dyDescent="0.2">
      <c r="B18" s="23" t="s">
        <v>5</v>
      </c>
      <c r="C18" s="24"/>
      <c r="D18" s="25"/>
      <c r="E18" s="25">
        <f>SUM(E6:E16)</f>
        <v>61940</v>
      </c>
      <c r="F18" s="8"/>
    </row>
    <row r="19" spans="2:6" s="5" customFormat="1" x14ac:dyDescent="0.2">
      <c r="B19" s="1"/>
      <c r="C19" s="2"/>
      <c r="D19" s="4"/>
      <c r="E19" s="2"/>
      <c r="F19" s="35"/>
    </row>
    <row r="20" spans="2:6" s="5" customFormat="1" x14ac:dyDescent="0.2">
      <c r="B20" s="1"/>
      <c r="C20" s="2"/>
      <c r="D20" s="4"/>
      <c r="E20" s="13"/>
      <c r="F20" s="8"/>
    </row>
    <row r="21" spans="2:6" s="6" customFormat="1" ht="25.5" x14ac:dyDescent="0.25">
      <c r="B21" s="14" t="s">
        <v>8</v>
      </c>
      <c r="C21" s="30" t="s">
        <v>6</v>
      </c>
      <c r="D21" s="15" t="s">
        <v>9</v>
      </c>
      <c r="E21" s="15" t="s">
        <v>16</v>
      </c>
      <c r="F21" s="12"/>
    </row>
    <row r="22" spans="2:6" s="6" customFormat="1" ht="12.75" x14ac:dyDescent="0.25">
      <c r="B22" s="26" t="s">
        <v>42</v>
      </c>
      <c r="C22" s="29">
        <v>0.02</v>
      </c>
      <c r="D22" s="28">
        <f>$D$24/$C$24*C22</f>
        <v>1457.4117647058827</v>
      </c>
      <c r="E22" s="28"/>
      <c r="F22" s="12"/>
    </row>
    <row r="23" spans="2:6" s="6" customFormat="1" ht="12.75" x14ac:dyDescent="0.25">
      <c r="B23" s="46" t="s">
        <v>43</v>
      </c>
      <c r="C23" s="47">
        <v>0.02</v>
      </c>
      <c r="D23" s="28">
        <f>$D$24/$C$24*C23</f>
        <v>1457.4117647058827</v>
      </c>
      <c r="E23" s="48"/>
      <c r="F23" s="12"/>
    </row>
    <row r="24" spans="2:6" s="6" customFormat="1" ht="12.75" x14ac:dyDescent="0.25">
      <c r="B24" s="26" t="s">
        <v>44</v>
      </c>
      <c r="C24" s="29">
        <v>0.85</v>
      </c>
      <c r="D24" s="28">
        <f>E18</f>
        <v>61940</v>
      </c>
      <c r="E24" s="28">
        <f>E18</f>
        <v>61940</v>
      </c>
      <c r="F24" s="12"/>
    </row>
    <row r="25" spans="2:6" s="6" customFormat="1" ht="12.75" x14ac:dyDescent="0.25">
      <c r="B25" s="46" t="s">
        <v>45</v>
      </c>
      <c r="C25" s="47">
        <v>0.06</v>
      </c>
      <c r="D25" s="28">
        <f t="shared" ref="D25:D28" si="1">$D$24/$C$24*C25</f>
        <v>4372.2352941176478</v>
      </c>
      <c r="E25" s="48"/>
      <c r="F25" s="12"/>
    </row>
    <row r="26" spans="2:6" s="6" customFormat="1" ht="12.75" x14ac:dyDescent="0.25">
      <c r="B26" s="26" t="s">
        <v>46</v>
      </c>
      <c r="C26" s="27">
        <v>0.02</v>
      </c>
      <c r="D26" s="28">
        <f t="shared" si="1"/>
        <v>1457.4117647058827</v>
      </c>
      <c r="E26" s="28"/>
      <c r="F26" s="12"/>
    </row>
    <row r="27" spans="2:6" s="6" customFormat="1" ht="12.75" x14ac:dyDescent="0.25">
      <c r="B27" s="46" t="s">
        <v>47</v>
      </c>
      <c r="C27" s="49">
        <v>0.01</v>
      </c>
      <c r="D27" s="28">
        <f t="shared" si="1"/>
        <v>728.70588235294133</v>
      </c>
      <c r="E27" s="48"/>
      <c r="F27" s="12"/>
    </row>
    <row r="28" spans="2:6" s="6" customFormat="1" ht="12.75" x14ac:dyDescent="0.25">
      <c r="B28" s="26" t="s">
        <v>48</v>
      </c>
      <c r="C28" s="27">
        <v>0.02</v>
      </c>
      <c r="D28" s="28">
        <f t="shared" si="1"/>
        <v>1457.4117647058827</v>
      </c>
      <c r="E28" s="28"/>
      <c r="F28" s="12"/>
    </row>
    <row r="29" spans="2:6" s="6" customFormat="1" ht="12.75" x14ac:dyDescent="0.25">
      <c r="B29" s="14" t="s">
        <v>7</v>
      </c>
      <c r="C29" s="16">
        <f>SUM(C22:C28)</f>
        <v>1</v>
      </c>
      <c r="D29" s="17">
        <f>SUM(D22:D28)</f>
        <v>72870.588235294126</v>
      </c>
      <c r="E29" s="17">
        <f>SUM(E24:E28)</f>
        <v>61940</v>
      </c>
      <c r="F29" s="12"/>
    </row>
    <row r="30" spans="2:6" x14ac:dyDescent="0.25">
      <c r="B30" s="1"/>
    </row>
    <row r="31" spans="2:6" x14ac:dyDescent="0.25">
      <c r="B31" s="7" t="s">
        <v>49</v>
      </c>
    </row>
    <row r="32" spans="2:6" x14ac:dyDescent="0.25">
      <c r="B32" s="11" t="s">
        <v>50</v>
      </c>
    </row>
    <row r="33" spans="2:2" x14ac:dyDescent="0.25">
      <c r="B33" s="11" t="s">
        <v>10</v>
      </c>
    </row>
    <row r="42" spans="2:2" ht="111.75" customHeight="1" x14ac:dyDescent="0.25"/>
    <row r="44" spans="2:2" ht="137.25" customHeight="1" x14ac:dyDescent="0.25"/>
    <row r="46" spans="2:2" ht="150" customHeight="1" x14ac:dyDescent="0.25"/>
    <row r="48" spans="2:2" ht="175.5" customHeight="1" x14ac:dyDescent="0.25"/>
    <row r="50" ht="86.25" customHeight="1" x14ac:dyDescent="0.25"/>
    <row r="52" ht="22.5" customHeight="1" x14ac:dyDescent="0.25"/>
    <row r="54" ht="60.75" customHeight="1" x14ac:dyDescent="0.25"/>
    <row r="64" ht="60.75" customHeight="1" x14ac:dyDescent="0.25"/>
    <row r="66" ht="48" customHeight="1" x14ac:dyDescent="0.25"/>
    <row r="68" ht="35.25" customHeight="1" x14ac:dyDescent="0.25"/>
    <row r="70" ht="137.25" customHeight="1" x14ac:dyDescent="0.25"/>
    <row r="72" ht="150" customHeight="1" x14ac:dyDescent="0.25"/>
    <row r="74" ht="99" customHeight="1" x14ac:dyDescent="0.25"/>
    <row r="76" ht="150" customHeight="1" x14ac:dyDescent="0.25"/>
    <row r="78" ht="213.75" customHeight="1" x14ac:dyDescent="0.25"/>
    <row r="80" ht="22.5" customHeight="1" x14ac:dyDescent="0.25"/>
    <row r="82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2015-07-30T07:32:10Z</dcterms:created>
  <dcterms:modified xsi:type="dcterms:W3CDTF">2018-01-05T08:17:36Z</dcterms:modified>
</cp:coreProperties>
</file>