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80" yWindow="-315" windowWidth="15480" windowHeight="10350"/>
  </bookViews>
  <sheets>
    <sheet name="Descrizione" sheetId="3" r:id="rId1"/>
    <sheet name="Matrice Acquisti" sheetId="1" r:id="rId2"/>
  </sheets>
  <definedNames>
    <definedName name="_xlnm.Print_Area" localSheetId="0">Descrizione!$B$1:$C$54</definedName>
    <definedName name="_xlnm.Print_Area" localSheetId="1">'Matrice Acquisti'!$B$1:$F$14</definedName>
  </definedNames>
  <calcPr calcId="152511"/>
</workbook>
</file>

<file path=xl/calcChain.xml><?xml version="1.0" encoding="utf-8"?>
<calcChain xmlns="http://schemas.openxmlformats.org/spreadsheetml/2006/main">
  <c r="F12" i="1" l="1"/>
  <c r="F9" i="1"/>
  <c r="F8" i="1" l="1"/>
  <c r="F10" i="1" l="1"/>
  <c r="F11" i="1"/>
  <c r="F6" i="1" l="1"/>
  <c r="F7" i="1" l="1"/>
  <c r="F13" i="1" l="1"/>
  <c r="F14" i="1" l="1"/>
  <c r="E21" i="1" s="1"/>
  <c r="E18" i="1" l="1"/>
  <c r="D21" i="1" s="1"/>
  <c r="D25" i="1" l="1"/>
  <c r="D20" i="1"/>
  <c r="D23" i="1"/>
  <c r="D19" i="1"/>
  <c r="D22" i="1"/>
  <c r="D24" i="1"/>
  <c r="D18" i="1" l="1"/>
</calcChain>
</file>

<file path=xl/sharedStrings.xml><?xml version="1.0" encoding="utf-8"?>
<sst xmlns="http://schemas.openxmlformats.org/spreadsheetml/2006/main" count="67" uniqueCount="55">
  <si>
    <t>Voci di costo della configurazione</t>
  </si>
  <si>
    <t>Descrizione della voce</t>
  </si>
  <si>
    <t>Num. voci</t>
  </si>
  <si>
    <t>PRESENTAZIONE</t>
  </si>
  <si>
    <t>LA SOLUZIONE È COMPOSTA DA:</t>
  </si>
  <si>
    <t>DESCRIZIONE PROGETTO</t>
  </si>
  <si>
    <t>OBIETTIVI E FINALITÀ DELLA SOLUZIONE</t>
  </si>
  <si>
    <t>Fornitura</t>
  </si>
  <si>
    <t>Dispositivi e accessori</t>
  </si>
  <si>
    <t>PER LE SCUOLE SUPERIORI</t>
  </si>
  <si>
    <t>ELENCO APPARECCHIATURE:</t>
  </si>
  <si>
    <t>Importo Unitario
IVA 22% compresa</t>
  </si>
  <si>
    <t>Costo Previsto
IVA 22% compresa</t>
  </si>
  <si>
    <t>Totale Costo Configurazione - IVA 22% inclusa</t>
  </si>
  <si>
    <t>LABORATORIO DI NANOTECNOLOGIE E AFM DIDATTICO</t>
  </si>
  <si>
    <t xml:space="preserve">Il laboratorio è composto da un  kit per lo studio delle nanotecnologie con il quale è possibile realizzare un vasto numero di sperimentazioni sull'argomento sia di carattere più teorico che di carattere più pratico ed applicativo. Il kit comprende anche un software multimediale dedicato agli esperimenti contenuti nel kit ed un testo didattico con la dimostrazione degli esperimenti step by step.  Si propone poi un Microscopio a forza atomica (AFM) didattico con il quale sarà possibile scansionare ed avere una buona risoluzione in 3D di oggetti molto piccoli, nel campo delle nanoparticelle.Le modalità di utilizzo saranno per contatto, non contatto, forza laterale, fase, EFM, MFM. Questi microscopi stanno prendendo sempre più piede non solo all'interno dei grandi centri universari di ricerca ma anche a livello industriale nei laboratori di analisi per il controllo qualità di componenti molto piccoli. </t>
  </si>
  <si>
    <r>
      <t xml:space="preserve">La dotazione di questo laboratorio scientifico permette di effettuare esperimenti relativamente alle nanotecnologie ed in prima istanza studiandone l'aspetto teorico ovvero quanto piccole sono le nanoparticelle, l'effetto Tyndall, i sistemi colloidali, i nanoprodotti naturali. Successivamente si vogliono approfondire alcune applicazioni delle nanotecnologie come ad esempio il ferrofluido, l'impermeabilizzazione dei tessuti, la sabbia silanizzata, i vetri idrorepellenti, le superfici autipulenti nell'edilizia, i fili a memoria di forma, i cristalli liquidi termosensibili.  L'utilizzo di questo laboratorio richiede conoscenze di chimica di base che devono essere già acquisite da parte degli studenti e può essere ritenuto a buon ragione un laboratorio che rientra all'interno del </t>
    </r>
    <r>
      <rPr>
        <b/>
        <sz val="11"/>
        <color theme="1"/>
        <rFont val="Arial"/>
        <family val="2"/>
      </rPr>
      <t>progetto Industria 4.0 i</t>
    </r>
    <r>
      <rPr>
        <sz val="11"/>
        <color theme="1"/>
        <rFont val="Arial"/>
        <family val="2"/>
      </rPr>
      <t>n quanto gli esperimenti, le prove previste trovano applicazione a livello industriale e sono molto attuali. Infatti l'applicazione delle nanotecnologie in ogni campo scientifico e produttivo è di grande attualità e sta trovando sempre nuove applicazioni. Rimanendo nel campo delle nanoparticelle, si rende a volte necessario effettuare delle scansioni 3D per rilevare l'aspetto e la struttura di nanostrutture. A questo scopo si propone un microscopio a forza atomica (AFM didattico ad alta risoluzione). Il microscopio a forza atomica  è un microscopio a scansione di sonda (SPM). Oltre ad essere utilizzato come mezzo d'indagine, è anche uno dei principali strumenti di manipolazione della materia su scala nanometrica. Il microscopio a forza atomica presenta diversi vantaggi rispetto al microscopio elettronico: diversamente da quest'ultimo, che fornisce una proiezione bidimensionale o un'immagine bidimensionale di un campione, l'AFM produce un reale profilo tridimensionale della superficie; inoltre i campioni analizzati da un microscopio ad interazione atomica (AFM) non richiedono nessun trattamento speciale (metallizzazione e grafitizzazione) che potrebbe modificare o distruggere irrimediabilmente il campione.</t>
    </r>
  </si>
  <si>
    <r>
      <t xml:space="preserve">Il progetto comprende una prima parte più teorica relativa alla struttura delle nanoparticelle, alla loro dimensione ed una prima trattazione sulla convenienza o meno del </t>
    </r>
    <r>
      <rPr>
        <i/>
        <sz val="11"/>
        <color theme="1"/>
        <rFont val="Arial"/>
        <family val="2"/>
      </rPr>
      <t>Piccolo.</t>
    </r>
    <r>
      <rPr>
        <sz val="11"/>
        <color theme="1"/>
        <rFont val="Arial"/>
        <family val="2"/>
      </rPr>
      <t xml:space="preserve"> Si passa poi a sperimentare l'effetto Tyndall, i sistemi colloidali e si fornisce una panoramica sui nanoprodotti naturali. Seguono poi sperimentazioni su particolari applicazioni delle nanotecnologie ovvero il ferrofluido, l'impermeabilizzazione dei tessuti, la sabbia silanizzata, i vetri idrorepellenti, le superfici autopulenti nell'edilizia, i fili a memoria di forma, i cristalli liquidi termosensibili. Allo scopo di rilevare in 3D strutture molto piccole, si propone un microscopio a forza atomica di tipo didattico ad alta risoluzione. Di solito questi tipi di strumenti sono estremamente costosi e sofisticati quindi solo gli istituti di ricerca universari oppure i laboratori di analisi e controllo qualità di grandi industrie specializzate possono permetterselo. Abbiamo perciò ideato un sistema di tipo didattico a costo contenuto ma nello stesso tempo ad alta risoluzione che consente agli studenti di esaminare microstrutture ed anche nanostrutture in modo semplice ma molto preciso.</t>
    </r>
  </si>
  <si>
    <t>N. 1 AFM DIDATTICO</t>
  </si>
  <si>
    <t>LABORATORIO DI NANOTECNOLOGIE ED AFM DIDATTICO</t>
  </si>
  <si>
    <r>
      <t xml:space="preserve">INTRODUZIONE ALLE NANOTECNOLOGIE
</t>
    </r>
    <r>
      <rPr>
        <sz val="9"/>
        <color indexed="8"/>
        <rFont val="Arial"/>
        <family val="2"/>
      </rPr>
      <t>Esperimenti trattati:
• Effetto dimensioni. Piccolo conviene?
• Quanto sono piccole le nanoparticelle?
• L’effetto Tyndall
• I sistemi colloidali
• I nanoprodotti naturali
• Nanotecnologie: il ferrofluido
• Nanotecnologie: impermeabilizzazione dei tessuti
• Nanotecnologie: la sabbia silanizzata
• Nanotecnologie: vetri idrorepellenti
• Nanotecnologie: le superfici autopulenti nell’edilizia
• Nanotecnologie: i fili a memoria diforma
• Nanotecnologie: i cristalli liquidi termosensibili</t>
    </r>
    <r>
      <rPr>
        <b/>
        <sz val="9"/>
        <color indexed="8"/>
        <rFont val="Arial"/>
        <family val="2"/>
      </rPr>
      <t xml:space="preserve">
Il kit comprende anche software multimediale e testo didattico.</t>
    </r>
  </si>
  <si>
    <r>
      <t xml:space="preserve">AFM DIDATTICO
</t>
    </r>
    <r>
      <rPr>
        <sz val="9"/>
        <color indexed="8"/>
        <rFont val="Arial"/>
        <family val="2"/>
      </rPr>
      <t>Un AFM didattico con alta risoluzione. Caratteristiche:
• Testa di scansione sospesa a molle con alta reiezione del rumore;
• Facile sistema per allineare il laser sulla micro-leva porta-punta;
• Scanners da 10×10 um 20×20 um o 50×50 um;
• Posizionamento XY del campione con accuratezza micrometrica;
• Microscopio ottico in verticale 4X;
• Risoluzione: laterale 0.2 nm,  verticale 0.05 nm;
• Immagini:  512×512 px;
• Modalità: Contatto, Non-contatto, Forza laterale, Fase, EFM, MFM;
• Velocità di scansione 0.6Hx-4 Hz;
• Dimensione max campione: φ&lt;90 mm H&lt;20 mm;
• Sistema operativo: Windows XP/7/8/10.</t>
    </r>
  </si>
  <si>
    <t>A</t>
  </si>
  <si>
    <t>progettazione</t>
  </si>
  <si>
    <t>max</t>
  </si>
  <si>
    <t>B</t>
  </si>
  <si>
    <t>spese organizzative e gestionali</t>
  </si>
  <si>
    <t>C</t>
  </si>
  <si>
    <t>acquisti attrezzature, strumentazioni, hardware</t>
  </si>
  <si>
    <t>min</t>
  </si>
  <si>
    <t>D</t>
  </si>
  <si>
    <t>Adattamenti edilizi</t>
  </si>
  <si>
    <t>E</t>
  </si>
  <si>
    <t>pubblicità</t>
  </si>
  <si>
    <t>F</t>
  </si>
  <si>
    <t>collaudo</t>
  </si>
  <si>
    <t>G</t>
  </si>
  <si>
    <t>addestramento all'uso delle attrezzature</t>
  </si>
  <si>
    <t>LABORATORIO DI NANOTECNOLOGIE</t>
  </si>
  <si>
    <t>Clicca qui per la Matrice Acquisti</t>
  </si>
  <si>
    <t>rev. 2018</t>
  </si>
  <si>
    <t>MONITOR INTERATTIVO 65" UHD 4K</t>
  </si>
  <si>
    <t>Arredi</t>
  </si>
  <si>
    <t>NOTEBOOK di ultima generazione</t>
  </si>
  <si>
    <r>
      <rPr>
        <b/>
        <sz val="10"/>
        <color theme="1"/>
        <rFont val="Arial"/>
        <family val="2"/>
      </rPr>
      <t>Banco modulare ribaltabile docente</t>
    </r>
    <r>
      <rPr>
        <sz val="10"/>
        <color theme="1"/>
        <rFont val="Arial"/>
        <family val="2"/>
      </rPr>
      <t>, Piano di lavoro a forma rettangolare su ruote</t>
    </r>
  </si>
  <si>
    <r>
      <rPr>
        <b/>
        <sz val="10"/>
        <color theme="1"/>
        <rFont val="Arial"/>
        <family val="2"/>
      </rPr>
      <t xml:space="preserve">Armadio mobile per conservazione e ricarica Tablet e notebook 26 posti </t>
    </r>
    <r>
      <rPr>
        <sz val="10"/>
        <color theme="1"/>
        <rFont val="Arial"/>
        <family val="2"/>
      </rPr>
      <t xml:space="preserve"> con regolatore di carica temporizzato</t>
    </r>
  </si>
  <si>
    <r>
      <t xml:space="preserve">Banco modulare trapezoidale </t>
    </r>
    <r>
      <rPr>
        <sz val="9"/>
        <color indexed="8"/>
        <rFont val="Arial"/>
        <family val="2"/>
      </rPr>
      <t>aggregabile</t>
    </r>
  </si>
  <si>
    <t>N. 1 SCHERMO INTERATTIVO 65" UHD 4K</t>
  </si>
  <si>
    <t>N. 1 NOTEBOOK 15,6" DI ULTIMA GENERAZIONE</t>
  </si>
  <si>
    <t>NOTEBOOK ibridi Windows 10 Pro 11,6" di ultima generazione</t>
  </si>
  <si>
    <t>N. 24 BANCHI TRAPEZOIDALI MODULARI AGGREGABILI</t>
  </si>
  <si>
    <t>N. 1 BANCO MODULARE DOCENTE</t>
  </si>
  <si>
    <t>N. 1 ARMADIO DI RICARICA E STIVAGGIO DISPOSITIVI</t>
  </si>
  <si>
    <t xml:space="preserve">N. 5 KIT INTRODUZIONE ALLE NANOTECNOLOGIE </t>
  </si>
  <si>
    <t>N. 24 NOTEBOOK IBRIDI WINDOWS 10 PRO 11,6" DI ULTIMA GENERAZIONE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</si>
</sst>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0\ &quot;€&quot;_-;\-* #,##0.00\ &quot;€&quot;_-;_-* &quot;-&quot;??\ &quot;€&quot;_-;_-@_-"/>
    <numFmt numFmtId="165" formatCode="&quot;€&quot;\ #,##0.00"/>
    <numFmt numFmtId="166" formatCode="_-* #,##0.00\ [$€-410]_-;\-* #,##0.00\ [$€-410]_-;_-* &quot;-&quot;??\ [$€-410]_-;_-@_-"/>
  </numFmts>
  <fonts count="36"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10"/>
      <color theme="1"/>
      <name val="Arial"/>
      <family val="2"/>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2"/>
      <color rgb="FFFF0000"/>
      <name val="Arial"/>
      <family val="2"/>
    </font>
    <font>
      <b/>
      <u/>
      <sz val="18"/>
      <color rgb="FFFF0000"/>
      <name val="Arial"/>
      <family val="2"/>
    </font>
    <font>
      <b/>
      <sz val="22"/>
      <color rgb="FFFF0000"/>
      <name val="Calibri"/>
      <family val="2"/>
      <scheme val="minor"/>
    </font>
    <font>
      <sz val="22"/>
      <color theme="1"/>
      <name val="Calibri"/>
      <family val="2"/>
      <scheme val="minor"/>
    </font>
    <font>
      <b/>
      <sz val="9"/>
      <color indexed="8"/>
      <name val="Arial"/>
      <family val="2"/>
    </font>
    <font>
      <b/>
      <sz val="9"/>
      <color rgb="FFFF0000"/>
      <name val="Arial"/>
      <family val="2"/>
    </font>
    <font>
      <b/>
      <sz val="11"/>
      <color theme="1"/>
      <name val="Calibri"/>
      <family val="2"/>
      <scheme val="minor"/>
    </font>
    <font>
      <b/>
      <sz val="20"/>
      <color rgb="FFFF0000"/>
      <name val="Calibri"/>
      <family val="2"/>
      <scheme val="minor"/>
    </font>
    <font>
      <sz val="20"/>
      <color theme="1"/>
      <name val="Calibri"/>
      <family val="2"/>
      <scheme val="minor"/>
    </font>
    <font>
      <b/>
      <u/>
      <sz val="11"/>
      <color theme="1"/>
      <name val="Arial"/>
      <family val="2"/>
    </font>
    <font>
      <b/>
      <sz val="10"/>
      <color indexed="8"/>
      <name val="Arial"/>
      <family val="2"/>
    </font>
    <font>
      <sz val="11"/>
      <color rgb="FFFF0000"/>
      <name val="Calibri"/>
      <family val="2"/>
      <scheme val="minor"/>
    </font>
    <font>
      <b/>
      <sz val="18"/>
      <color rgb="FFFF0000"/>
      <name val="Arial"/>
      <family val="2"/>
    </font>
    <font>
      <sz val="10"/>
      <color rgb="FFFF0000"/>
      <name val="Calibri"/>
      <family val="2"/>
      <scheme val="minor"/>
    </font>
    <font>
      <sz val="9"/>
      <color indexed="8"/>
      <name val="Arial"/>
      <family val="2"/>
    </font>
    <font>
      <b/>
      <sz val="11"/>
      <color theme="1"/>
      <name val="Arial"/>
      <family val="2"/>
    </font>
    <font>
      <i/>
      <sz val="11"/>
      <color theme="1"/>
      <name val="Arial"/>
      <family val="2"/>
    </font>
    <font>
      <b/>
      <sz val="11"/>
      <color rgb="FF3F3F3F"/>
      <name val="Calibri"/>
      <family val="2"/>
      <scheme val="minor"/>
    </font>
    <font>
      <b/>
      <sz val="14"/>
      <color theme="1"/>
      <name val="Calibri"/>
      <family val="2"/>
      <scheme val="minor"/>
    </font>
    <font>
      <b/>
      <sz val="12"/>
      <color theme="1"/>
      <name val="Calibri"/>
      <family val="2"/>
      <scheme val="minor"/>
    </font>
    <font>
      <b/>
      <sz val="11"/>
      <color rgb="FF00B050"/>
      <name val="Calibri"/>
      <family val="2"/>
      <scheme val="minor"/>
    </font>
    <font>
      <b/>
      <sz val="11"/>
      <color rgb="FF0070C0"/>
      <name val="Calibri"/>
      <family val="2"/>
      <scheme val="minor"/>
    </font>
    <font>
      <sz val="8"/>
      <color theme="0" tint="-0.249977111117893"/>
      <name val="Calibri"/>
      <family val="2"/>
      <scheme val="minor"/>
    </font>
  </fonts>
  <fills count="6">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bgColor indexed="64"/>
      </patternFill>
    </fill>
    <fill>
      <patternFill patternType="solid">
        <fgColor rgb="FFF2F2F2"/>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s>
  <cellStyleXfs count="6">
    <xf numFmtId="0" fontId="0" fillId="0" borderId="0"/>
    <xf numFmtId="43" fontId="1" fillId="0" borderId="0" applyFont="0" applyFill="0" applyBorder="0" applyAlignment="0" applyProtection="0"/>
    <xf numFmtId="0" fontId="10" fillId="0" borderId="0" applyNumberForma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0" fillId="5" borderId="5" applyNumberFormat="0" applyAlignment="0" applyProtection="0"/>
  </cellStyleXfs>
  <cellXfs count="69">
    <xf numFmtId="0" fontId="0" fillId="0" borderId="0" xfId="0"/>
    <xf numFmtId="0" fontId="4" fillId="0" borderId="0" xfId="0" applyFont="1"/>
    <xf numFmtId="0" fontId="4" fillId="0" borderId="0" xfId="0" applyFont="1" applyAlignment="1">
      <alignment horizontal="center"/>
    </xf>
    <xf numFmtId="0" fontId="2" fillId="0" borderId="0" xfId="0" applyFont="1"/>
    <xf numFmtId="0" fontId="5" fillId="0" borderId="0" xfId="0" applyFont="1" applyAlignment="1">
      <alignment vertical="center"/>
    </xf>
    <xf numFmtId="0" fontId="6" fillId="0" borderId="1" xfId="0" applyFont="1" applyFill="1" applyBorder="1" applyAlignment="1">
      <alignment vertical="center" wrapText="1"/>
    </xf>
    <xf numFmtId="165" fontId="8" fillId="0" borderId="1" xfId="1" applyNumberFormat="1" applyFont="1" applyFill="1" applyBorder="1" applyAlignment="1">
      <alignment horizontal="right" vertical="center" wrapText="1"/>
    </xf>
    <xf numFmtId="0" fontId="8" fillId="3" borderId="1" xfId="0" applyFont="1" applyFill="1" applyBorder="1" applyAlignment="1">
      <alignment vertical="center" wrapText="1"/>
    </xf>
    <xf numFmtId="165" fontId="8" fillId="3" borderId="1" xfId="1" applyNumberFormat="1" applyFont="1" applyFill="1" applyBorder="1" applyAlignment="1">
      <alignment horizontal="right" vertical="center" wrapText="1"/>
    </xf>
    <xf numFmtId="0" fontId="13" fillId="0" borderId="0" xfId="0" applyFont="1" applyAlignment="1">
      <alignment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0" fillId="0" borderId="0" xfId="0" applyAlignment="1">
      <alignment horizontal="center"/>
    </xf>
    <xf numFmtId="0" fontId="7" fillId="3"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xf>
    <xf numFmtId="0" fontId="22" fillId="0" borderId="0" xfId="0" applyFont="1" applyBorder="1" applyAlignment="1">
      <alignment horizontal="justify" vertical="center" wrapText="1"/>
    </xf>
    <xf numFmtId="0" fontId="0" fillId="0" borderId="0" xfId="0" applyBorder="1" applyAlignment="1">
      <alignment vertical="center"/>
    </xf>
    <xf numFmtId="0" fontId="0" fillId="0" borderId="0" xfId="0" applyAlignment="1">
      <alignment vertical="center"/>
    </xf>
    <xf numFmtId="0" fontId="8" fillId="0" borderId="0" xfId="0" applyFont="1" applyAlignment="1">
      <alignment vertical="center"/>
    </xf>
    <xf numFmtId="0" fontId="17" fillId="4" borderId="1" xfId="0" applyFont="1" applyFill="1" applyBorder="1" applyAlignment="1">
      <alignment horizontal="justify" vertical="center" wrapText="1"/>
    </xf>
    <xf numFmtId="0" fontId="6" fillId="0" borderId="0" xfId="0" applyFont="1" applyAlignment="1">
      <alignment horizontal="justify" vertical="center"/>
    </xf>
    <xf numFmtId="0" fontId="8" fillId="0" borderId="0" xfId="0" applyFont="1" applyAlignment="1">
      <alignment vertical="center"/>
    </xf>
    <xf numFmtId="0" fontId="25" fillId="0" borderId="0" xfId="0" applyFont="1" applyAlignment="1">
      <alignment horizontal="center" vertical="center"/>
    </xf>
    <xf numFmtId="0" fontId="24" fillId="0" borderId="0" xfId="0" applyFont="1" applyAlignment="1">
      <alignment horizontal="center" vertical="center"/>
    </xf>
    <xf numFmtId="0" fontId="26" fillId="0" borderId="0" xfId="0" applyFont="1" applyAlignment="1">
      <alignment horizontal="center" vertical="center"/>
    </xf>
    <xf numFmtId="0" fontId="8" fillId="0" borderId="0" xfId="0" applyFont="1" applyAlignment="1">
      <alignment vertical="center"/>
    </xf>
    <xf numFmtId="0" fontId="0" fillId="0" borderId="1" xfId="0" applyBorder="1"/>
    <xf numFmtId="0" fontId="31" fillId="0" borderId="1" xfId="0" applyFont="1" applyBorder="1"/>
    <xf numFmtId="9" fontId="19" fillId="0" borderId="1" xfId="4" applyFont="1" applyBorder="1"/>
    <xf numFmtId="166" fontId="32" fillId="0" borderId="1" xfId="3" applyNumberFormat="1" applyFont="1" applyBorder="1"/>
    <xf numFmtId="0" fontId="33" fillId="5" borderId="1" xfId="5" applyNumberFormat="1" applyFont="1" applyBorder="1" applyAlignment="1">
      <alignment horizontal="right" vertical="center"/>
    </xf>
    <xf numFmtId="0" fontId="33" fillId="5" borderId="1" xfId="5" applyNumberFormat="1" applyFont="1" applyBorder="1"/>
    <xf numFmtId="10" fontId="33" fillId="5" borderId="1" xfId="5" applyNumberFormat="1" applyFont="1" applyBorder="1"/>
    <xf numFmtId="166" fontId="0" fillId="0" borderId="1" xfId="3" applyNumberFormat="1" applyFont="1" applyBorder="1"/>
    <xf numFmtId="9" fontId="0" fillId="0" borderId="0" xfId="4" applyFont="1"/>
    <xf numFmtId="0" fontId="34" fillId="0" borderId="1" xfId="0" applyFont="1" applyBorder="1" applyAlignment="1">
      <alignment horizontal="right" vertical="center"/>
    </xf>
    <xf numFmtId="0" fontId="34" fillId="0" borderId="1" xfId="0" applyFont="1" applyBorder="1"/>
    <xf numFmtId="10" fontId="34" fillId="0" borderId="1" xfId="4" applyNumberFormat="1" applyFont="1" applyBorder="1"/>
    <xf numFmtId="166" fontId="34" fillId="0" borderId="1" xfId="3" applyNumberFormat="1" applyFont="1" applyBorder="1"/>
    <xf numFmtId="0" fontId="19" fillId="0" borderId="1" xfId="0" applyFont="1" applyBorder="1" applyAlignment="1">
      <alignment horizontal="right" vertical="center"/>
    </xf>
    <xf numFmtId="10" fontId="0" fillId="0" borderId="1" xfId="4" applyNumberFormat="1" applyFont="1" applyBorder="1"/>
    <xf numFmtId="0" fontId="35" fillId="0" borderId="0" xfId="0" applyFont="1"/>
    <xf numFmtId="0" fontId="8" fillId="0" borderId="0" xfId="0" applyFont="1" applyAlignment="1">
      <alignment horizontal="left" vertical="center"/>
    </xf>
    <xf numFmtId="0" fontId="6" fillId="0" borderId="0" xfId="0" applyFont="1" applyAlignment="1"/>
    <xf numFmtId="0" fontId="23" fillId="0" borderId="0" xfId="0" applyFont="1" applyBorder="1" applyAlignment="1">
      <alignment horizontal="justify" vertical="center" wrapText="1"/>
    </xf>
    <xf numFmtId="0" fontId="11" fillId="0" borderId="0" xfId="2" applyFont="1" applyAlignment="1">
      <alignment horizontal="center"/>
    </xf>
    <xf numFmtId="0" fontId="0" fillId="0" borderId="0" xfId="0" applyAlignment="1"/>
    <xf numFmtId="0" fontId="23" fillId="0" borderId="0" xfId="0" applyFont="1" applyBorder="1" applyAlignment="1">
      <alignment horizontal="left" vertical="center" wrapText="1"/>
    </xf>
    <xf numFmtId="0" fontId="0" fillId="0" borderId="0" xfId="0" applyAlignment="1">
      <alignment vertical="center"/>
    </xf>
    <xf numFmtId="0" fontId="8" fillId="0" borderId="0" xfId="0" applyFont="1" applyAlignment="1">
      <alignment vertical="center"/>
    </xf>
    <xf numFmtId="0" fontId="9" fillId="0" borderId="0" xfId="0" applyFont="1" applyAlignment="1">
      <alignment horizontal="center"/>
    </xf>
    <xf numFmtId="0" fontId="15" fillId="4" borderId="0" xfId="0" applyFont="1" applyFill="1" applyAlignment="1">
      <alignment horizontal="center" vertical="center" wrapText="1"/>
    </xf>
    <xf numFmtId="0" fontId="16" fillId="4" borderId="0" xfId="0" applyFont="1" applyFill="1" applyAlignment="1">
      <alignment vertical="center" wrapText="1"/>
    </xf>
    <xf numFmtId="0" fontId="20" fillId="0" borderId="0" xfId="0" applyFont="1" applyAlignment="1">
      <alignment horizontal="center" vertical="top"/>
    </xf>
    <xf numFmtId="0" fontId="21" fillId="0" borderId="0" xfId="0" applyFont="1" applyAlignment="1">
      <alignment vertical="top"/>
    </xf>
    <xf numFmtId="0" fontId="4" fillId="0" borderId="0" xfId="0" applyFont="1" applyFill="1" applyAlignment="1">
      <alignment horizontal="justify" vertical="center" wrapText="1"/>
    </xf>
    <xf numFmtId="0" fontId="0" fillId="0" borderId="0" xfId="0" applyFill="1" applyAlignment="1"/>
    <xf numFmtId="0" fontId="12" fillId="0" borderId="0" xfId="0" applyFont="1" applyAlignment="1">
      <alignment horizontal="center" vertical="center"/>
    </xf>
    <xf numFmtId="0" fontId="4" fillId="0" borderId="0" xfId="0" applyFont="1" applyFill="1" applyAlignment="1">
      <alignment horizontal="justify" vertical="center"/>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0" fillId="0" borderId="0" xfId="0" applyAlignment="1">
      <alignment horizontal="center"/>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6">
    <cellStyle name="Collegamento ipertestuale" xfId="2" builtinId="8"/>
    <cellStyle name="Migliaia" xfId="1" builtinId="3"/>
    <cellStyle name="Normale" xfId="0" builtinId="0"/>
    <cellStyle name="Output" xfId="5" builtinId="21"/>
    <cellStyle name="Percentuale" xfId="4" builtinId="5"/>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16</xdr:row>
      <xdr:rowOff>123825</xdr:rowOff>
    </xdr:from>
    <xdr:to>
      <xdr:col>2</xdr:col>
      <xdr:colOff>571500</xdr:colOff>
      <xdr:row>25</xdr:row>
      <xdr:rowOff>161926</xdr:rowOff>
    </xdr:to>
    <xdr:pic>
      <xdr:nvPicPr>
        <xdr:cNvPr id="3" name="Immagine 2"/>
        <xdr:cNvPicPr/>
      </xdr:nvPicPr>
      <xdr:blipFill>
        <a:blip xmlns:r="http://schemas.openxmlformats.org/officeDocument/2006/relationships" r:embed="rId1"/>
        <a:srcRect/>
        <a:stretch>
          <a:fillRect/>
        </a:stretch>
      </xdr:blipFill>
      <xdr:spPr bwMode="auto">
        <a:xfrm>
          <a:off x="447675" y="4743450"/>
          <a:ext cx="3676650" cy="1752601"/>
        </a:xfrm>
        <a:prstGeom prst="rect">
          <a:avLst/>
        </a:prstGeom>
        <a:noFill/>
        <a:ln w="9525">
          <a:noFill/>
          <a:miter lim="800000"/>
          <a:headEnd/>
          <a:tailEnd/>
        </a:ln>
      </xdr:spPr>
    </xdr:pic>
    <xdr:clientData/>
  </xdr:twoCellAnchor>
  <xdr:twoCellAnchor editAs="oneCell">
    <xdr:from>
      <xdr:col>2</xdr:col>
      <xdr:colOff>552450</xdr:colOff>
      <xdr:row>12</xdr:row>
      <xdr:rowOff>114300</xdr:rowOff>
    </xdr:from>
    <xdr:to>
      <xdr:col>2</xdr:col>
      <xdr:colOff>3467333</xdr:colOff>
      <xdr:row>30</xdr:row>
      <xdr:rowOff>23141</xdr:rowOff>
    </xdr:to>
    <xdr:pic>
      <xdr:nvPicPr>
        <xdr:cNvPr id="4" name="Immagine 3"/>
        <xdr:cNvPicPr/>
      </xdr:nvPicPr>
      <xdr:blipFill>
        <a:blip xmlns:r="http://schemas.openxmlformats.org/officeDocument/2006/relationships" r:embed="rId2"/>
        <a:srcRect/>
        <a:stretch>
          <a:fillRect/>
        </a:stretch>
      </xdr:blipFill>
      <xdr:spPr bwMode="auto">
        <a:xfrm>
          <a:off x="4105275" y="3971925"/>
          <a:ext cx="2914883" cy="3337841"/>
        </a:xfrm>
        <a:prstGeom prst="rect">
          <a:avLst/>
        </a:prstGeom>
        <a:noFill/>
        <a:ln w="9525">
          <a:noFill/>
          <a:miter lim="800000"/>
          <a:headEnd/>
          <a:tailEnd/>
        </a:ln>
      </xdr:spPr>
    </xdr:pic>
    <xdr:clientData/>
  </xdr:twoCellAnchor>
  <xdr:twoCellAnchor editAs="oneCell">
    <xdr:from>
      <xdr:col>1</xdr:col>
      <xdr:colOff>85725</xdr:colOff>
      <xdr:row>1</xdr:row>
      <xdr:rowOff>57150</xdr:rowOff>
    </xdr:from>
    <xdr:to>
      <xdr:col>2</xdr:col>
      <xdr:colOff>3454715</xdr:colOff>
      <xdr:row>4</xdr:row>
      <xdr:rowOff>144075</xdr:rowOff>
    </xdr:to>
    <xdr:pic>
      <xdr:nvPicPr>
        <xdr:cNvPr id="5" name="Immagine 4"/>
        <xdr:cNvPicPr>
          <a:picLocks noChangeAspect="1"/>
        </xdr:cNvPicPr>
      </xdr:nvPicPr>
      <xdr:blipFill>
        <a:blip xmlns:r="http://schemas.openxmlformats.org/officeDocument/2006/relationships" r:embed="rId3"/>
        <a:stretch>
          <a:fillRect/>
        </a:stretch>
      </xdr:blipFill>
      <xdr:spPr>
        <a:xfrm>
          <a:off x="571500" y="247650"/>
          <a:ext cx="6559865" cy="658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1266825</xdr:colOff>
      <xdr:row>0</xdr:row>
      <xdr:rowOff>66675</xdr:rowOff>
    </xdr:from>
    <xdr:to>
      <xdr:col>5</xdr:col>
      <xdr:colOff>54290</xdr:colOff>
      <xdr:row>0</xdr:row>
      <xdr:rowOff>725100</xdr:rowOff>
    </xdr:to>
    <xdr:pic>
      <xdr:nvPicPr>
        <xdr:cNvPr id="3" name="Immagine 2"/>
        <xdr:cNvPicPr>
          <a:picLocks noChangeAspect="1"/>
        </xdr:cNvPicPr>
      </xdr:nvPicPr>
      <xdr:blipFill>
        <a:blip xmlns:r="http://schemas.openxmlformats.org/officeDocument/2006/relationships" r:embed="rId1"/>
        <a:stretch>
          <a:fillRect/>
        </a:stretch>
      </xdr:blipFill>
      <xdr:spPr>
        <a:xfrm>
          <a:off x="1809750" y="66675"/>
          <a:ext cx="6559865" cy="658425"/>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4"/>
  <sheetViews>
    <sheetView tabSelected="1" zoomScaleNormal="100" zoomScaleSheetLayoutView="100" workbookViewId="0">
      <selection activeCell="B6" sqref="B6:C6"/>
    </sheetView>
  </sheetViews>
  <sheetFormatPr defaultRowHeight="15" x14ac:dyDescent="0.25"/>
  <cols>
    <col min="1" max="1" width="7.28515625" bestFit="1" customWidth="1"/>
    <col min="2" max="2" width="47.85546875" customWidth="1"/>
    <col min="3" max="3" width="53" customWidth="1"/>
  </cols>
  <sheetData>
    <row r="1" spans="1:3" x14ac:dyDescent="0.25">
      <c r="A1" s="44" t="s">
        <v>40</v>
      </c>
    </row>
    <row r="6" spans="1:3" ht="26.25" x14ac:dyDescent="0.4">
      <c r="B6" s="48" t="s">
        <v>39</v>
      </c>
      <c r="C6" s="49"/>
    </row>
    <row r="7" spans="1:3" ht="31.5" x14ac:dyDescent="0.5">
      <c r="B7" s="53" t="s">
        <v>3</v>
      </c>
      <c r="C7" s="49"/>
    </row>
    <row r="8" spans="1:3" ht="30" customHeight="1" x14ac:dyDescent="0.25">
      <c r="B8" s="54" t="s">
        <v>14</v>
      </c>
      <c r="C8" s="55"/>
    </row>
    <row r="9" spans="1:3" ht="36" customHeight="1" x14ac:dyDescent="0.25">
      <c r="B9" s="56" t="s">
        <v>9</v>
      </c>
      <c r="C9" s="57"/>
    </row>
    <row r="10" spans="1:3" x14ac:dyDescent="0.25">
      <c r="B10" s="49"/>
      <c r="C10" s="49"/>
    </row>
    <row r="11" spans="1:3" x14ac:dyDescent="0.25">
      <c r="B11" s="49"/>
      <c r="C11" s="49"/>
    </row>
    <row r="12" spans="1:3" x14ac:dyDescent="0.25">
      <c r="B12" s="49"/>
      <c r="C12" s="49"/>
    </row>
    <row r="13" spans="1:3" x14ac:dyDescent="0.25">
      <c r="B13" s="49"/>
      <c r="C13" s="49"/>
    </row>
    <row r="14" spans="1:3" x14ac:dyDescent="0.25">
      <c r="B14" s="49"/>
      <c r="C14" s="49"/>
    </row>
    <row r="15" spans="1:3" x14ac:dyDescent="0.25">
      <c r="B15" s="49"/>
      <c r="C15" s="49"/>
    </row>
    <row r="16" spans="1:3" x14ac:dyDescent="0.25">
      <c r="B16" s="49"/>
      <c r="C16" s="49"/>
    </row>
    <row r="17" spans="2:3" x14ac:dyDescent="0.25">
      <c r="B17" s="49"/>
      <c r="C17" s="49"/>
    </row>
    <row r="18" spans="2:3" x14ac:dyDescent="0.25">
      <c r="B18" s="49"/>
      <c r="C18" s="49"/>
    </row>
    <row r="19" spans="2:3" x14ac:dyDescent="0.25">
      <c r="B19" s="49"/>
      <c r="C19" s="49"/>
    </row>
    <row r="20" spans="2:3" x14ac:dyDescent="0.25">
      <c r="B20" s="49"/>
      <c r="C20" s="49"/>
    </row>
    <row r="21" spans="2:3" x14ac:dyDescent="0.25">
      <c r="B21" s="49"/>
      <c r="C21" s="49"/>
    </row>
    <row r="22" spans="2:3" x14ac:dyDescent="0.25">
      <c r="B22" s="49"/>
      <c r="C22" s="49"/>
    </row>
    <row r="23" spans="2:3" x14ac:dyDescent="0.25">
      <c r="B23" s="49"/>
      <c r="C23" s="49"/>
    </row>
    <row r="24" spans="2:3" x14ac:dyDescent="0.25">
      <c r="B24" s="49"/>
      <c r="C24" s="49"/>
    </row>
    <row r="25" spans="2:3" x14ac:dyDescent="0.25">
      <c r="B25" s="49"/>
      <c r="C25" s="49"/>
    </row>
    <row r="26" spans="2:3" x14ac:dyDescent="0.25">
      <c r="B26" s="49"/>
      <c r="C26" s="49"/>
    </row>
    <row r="27" spans="2:3" x14ac:dyDescent="0.25">
      <c r="B27" s="49"/>
      <c r="C27" s="49"/>
    </row>
    <row r="28" spans="2:3" x14ac:dyDescent="0.25">
      <c r="B28" s="49"/>
      <c r="C28" s="49"/>
    </row>
    <row r="29" spans="2:3" x14ac:dyDescent="0.25">
      <c r="B29" s="49"/>
      <c r="C29" s="49"/>
    </row>
    <row r="30" spans="2:3" x14ac:dyDescent="0.25">
      <c r="B30" s="49"/>
      <c r="C30" s="49"/>
    </row>
    <row r="31" spans="2:3" x14ac:dyDescent="0.25">
      <c r="B31" s="49"/>
      <c r="C31" s="49"/>
    </row>
    <row r="32" spans="2:3" x14ac:dyDescent="0.25">
      <c r="B32" s="49"/>
      <c r="C32" s="49"/>
    </row>
    <row r="33" spans="2:4" x14ac:dyDescent="0.25">
      <c r="B33" s="49"/>
      <c r="C33" s="49"/>
    </row>
    <row r="34" spans="2:4" x14ac:dyDescent="0.25">
      <c r="B34" s="49"/>
      <c r="C34" s="49"/>
    </row>
    <row r="36" spans="2:4" ht="30" customHeight="1" x14ac:dyDescent="0.25">
      <c r="B36" s="60" t="s">
        <v>6</v>
      </c>
      <c r="C36" s="49"/>
    </row>
    <row r="37" spans="2:4" ht="295.5" customHeight="1" x14ac:dyDescent="0.25">
      <c r="B37" s="58" t="s">
        <v>16</v>
      </c>
      <c r="C37" s="59"/>
      <c r="D37" s="17"/>
    </row>
    <row r="38" spans="2:4" x14ac:dyDescent="0.25">
      <c r="B38" s="23"/>
    </row>
    <row r="39" spans="2:4" ht="28.5" customHeight="1" x14ac:dyDescent="0.25">
      <c r="B39" s="60" t="s">
        <v>4</v>
      </c>
      <c r="C39" s="49"/>
    </row>
    <row r="40" spans="2:4" ht="137.25" customHeight="1" x14ac:dyDescent="0.25">
      <c r="B40" s="61" t="s">
        <v>15</v>
      </c>
      <c r="C40" s="59"/>
    </row>
    <row r="41" spans="2:4" ht="15.75" x14ac:dyDescent="0.25">
      <c r="B41" s="9"/>
    </row>
    <row r="42" spans="2:4" ht="27" customHeight="1" x14ac:dyDescent="0.25">
      <c r="B42" s="60" t="s">
        <v>5</v>
      </c>
      <c r="C42" s="49"/>
    </row>
    <row r="43" spans="2:4" ht="165" customHeight="1" x14ac:dyDescent="0.25">
      <c r="B43" s="58" t="s">
        <v>17</v>
      </c>
      <c r="C43" s="59"/>
      <c r="D43" s="17"/>
    </row>
    <row r="45" spans="2:4" s="20" customFormat="1" ht="24.95" customHeight="1" x14ac:dyDescent="0.25">
      <c r="B45" s="18" t="s">
        <v>10</v>
      </c>
      <c r="C45" s="19"/>
    </row>
    <row r="46" spans="2:4" s="21" customFormat="1" ht="30" customHeight="1" x14ac:dyDescent="0.25">
      <c r="B46" s="47" t="s">
        <v>53</v>
      </c>
      <c r="C46" s="51"/>
    </row>
    <row r="47" spans="2:4" s="24" customFormat="1" ht="30" customHeight="1" x14ac:dyDescent="0.25">
      <c r="B47" s="47" t="s">
        <v>18</v>
      </c>
      <c r="C47" s="51"/>
    </row>
    <row r="48" spans="2:4" s="21" customFormat="1" ht="30" customHeight="1" x14ac:dyDescent="0.2">
      <c r="B48" s="45" t="s">
        <v>47</v>
      </c>
      <c r="C48" s="46"/>
    </row>
    <row r="49" spans="2:3" s="28" customFormat="1" ht="30" customHeight="1" x14ac:dyDescent="0.25">
      <c r="B49" s="47" t="s">
        <v>48</v>
      </c>
      <c r="C49" s="51"/>
    </row>
    <row r="50" spans="2:3" s="28" customFormat="1" ht="30" customHeight="1" x14ac:dyDescent="0.25">
      <c r="B50" s="50" t="s">
        <v>54</v>
      </c>
      <c r="C50" s="50"/>
    </row>
    <row r="51" spans="2:3" s="28" customFormat="1" ht="30" customHeight="1" x14ac:dyDescent="0.25">
      <c r="B51" s="50" t="s">
        <v>51</v>
      </c>
      <c r="C51" s="50"/>
    </row>
    <row r="52" spans="2:3" s="28" customFormat="1" ht="30" customHeight="1" x14ac:dyDescent="0.25">
      <c r="B52" s="47" t="s">
        <v>50</v>
      </c>
      <c r="C52" s="52"/>
    </row>
    <row r="53" spans="2:3" s="21" customFormat="1" ht="30" customHeight="1" x14ac:dyDescent="0.25">
      <c r="B53" s="47" t="s">
        <v>52</v>
      </c>
      <c r="C53" s="47"/>
    </row>
    <row r="54" spans="2:3" ht="26.25" x14ac:dyDescent="0.4">
      <c r="B54" s="48" t="s">
        <v>39</v>
      </c>
      <c r="C54" s="49"/>
    </row>
  </sheetData>
  <mergeCells count="20">
    <mergeCell ref="B43:C43"/>
    <mergeCell ref="B46:C46"/>
    <mergeCell ref="B36:C36"/>
    <mergeCell ref="B39:C39"/>
    <mergeCell ref="B37:C37"/>
    <mergeCell ref="B40:C40"/>
    <mergeCell ref="B42:C42"/>
    <mergeCell ref="B6:C6"/>
    <mergeCell ref="B7:C7"/>
    <mergeCell ref="B8:C8"/>
    <mergeCell ref="B9:C9"/>
    <mergeCell ref="B10:C34"/>
    <mergeCell ref="B48:C48"/>
    <mergeCell ref="B53:C53"/>
    <mergeCell ref="B54:C54"/>
    <mergeCell ref="B50:C50"/>
    <mergeCell ref="B47:C47"/>
    <mergeCell ref="B52:C52"/>
    <mergeCell ref="B49:C49"/>
    <mergeCell ref="B51:C51"/>
  </mergeCells>
  <hyperlinks>
    <hyperlink ref="B6" location="'Matrice Acquisti'!A1" display="Click qui per la Matrice Acquisti"/>
    <hyperlink ref="B54" location="'Matrice Acquisti'!A1" display="Click qui per la Matrice Acquisti"/>
  </hyperlinks>
  <pageMargins left="0.7" right="0.7" top="0.75" bottom="0.75" header="0.3" footer="0.3"/>
  <pageSetup paperSize="9" scale="86" fitToHeight="0" orientation="portrait" r:id="rId1"/>
  <rowBreaks count="2" manualBreakCount="2">
    <brk id="35" min="1" max="2" man="1"/>
    <brk id="44" min="1" max="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workbookViewId="0"/>
  </sheetViews>
  <sheetFormatPr defaultColWidth="9" defaultRowHeight="15" x14ac:dyDescent="0.25"/>
  <cols>
    <col min="1" max="1" width="8.140625" customWidth="1"/>
    <col min="2" max="2" width="23.28515625" customWidth="1"/>
    <col min="3" max="3" width="65.140625" style="1" customWidth="1"/>
    <col min="4" max="4" width="12.42578125" style="2" customWidth="1"/>
    <col min="5" max="5" width="15.7109375" style="2" customWidth="1"/>
    <col min="6" max="6" width="15.7109375" style="1" customWidth="1"/>
    <col min="7" max="7" width="12.28515625" style="26" customWidth="1"/>
  </cols>
  <sheetData>
    <row r="1" spans="1:8" ht="65.25" customHeight="1" x14ac:dyDescent="0.25">
      <c r="B1" s="65"/>
      <c r="C1" s="65"/>
      <c r="D1" s="65"/>
      <c r="E1" s="65"/>
      <c r="F1" s="65"/>
    </row>
    <row r="2" spans="1:8" ht="45.75" customHeight="1" x14ac:dyDescent="0.25">
      <c r="B2" s="66" t="s">
        <v>19</v>
      </c>
      <c r="C2" s="67"/>
      <c r="D2" s="67"/>
      <c r="E2" s="67"/>
      <c r="F2" s="67"/>
      <c r="G2" s="25"/>
      <c r="H2" s="4"/>
    </row>
    <row r="3" spans="1:8" ht="15" customHeight="1" x14ac:dyDescent="0.25">
      <c r="B3" s="68" t="s">
        <v>0</v>
      </c>
      <c r="C3" s="68"/>
      <c r="D3" s="68"/>
      <c r="E3" s="68"/>
      <c r="F3" s="68"/>
    </row>
    <row r="4" spans="1:8" s="3" customFormat="1" ht="15.75" customHeight="1" x14ac:dyDescent="0.2">
      <c r="B4" s="62"/>
      <c r="C4" s="63"/>
      <c r="D4" s="63"/>
      <c r="E4" s="63"/>
      <c r="F4" s="64"/>
      <c r="G4" s="27"/>
    </row>
    <row r="5" spans="1:8" s="3" customFormat="1" ht="22.5" x14ac:dyDescent="0.2">
      <c r="B5" s="10" t="s">
        <v>7</v>
      </c>
      <c r="C5" s="10" t="s">
        <v>1</v>
      </c>
      <c r="D5" s="13" t="s">
        <v>2</v>
      </c>
      <c r="E5" s="11" t="s">
        <v>11</v>
      </c>
      <c r="F5" s="11" t="s">
        <v>12</v>
      </c>
      <c r="G5" s="27"/>
    </row>
    <row r="6" spans="1:8" s="3" customFormat="1" ht="180" x14ac:dyDescent="0.2">
      <c r="A6" s="16"/>
      <c r="B6" s="5" t="s">
        <v>8</v>
      </c>
      <c r="C6" s="22" t="s">
        <v>20</v>
      </c>
      <c r="D6" s="14">
        <v>5</v>
      </c>
      <c r="E6" s="6">
        <v>923</v>
      </c>
      <c r="F6" s="6">
        <f>PRODUCT(D6:E6)</f>
        <v>4615</v>
      </c>
      <c r="G6" s="27"/>
    </row>
    <row r="7" spans="1:8" s="3" customFormat="1" ht="156" x14ac:dyDescent="0.2">
      <c r="A7" s="16"/>
      <c r="B7" s="5" t="s">
        <v>8</v>
      </c>
      <c r="C7" s="22" t="s">
        <v>21</v>
      </c>
      <c r="D7" s="14">
        <v>1</v>
      </c>
      <c r="E7" s="6">
        <v>36236</v>
      </c>
      <c r="F7" s="6">
        <f>PRODUCT(D7:E7)</f>
        <v>36236</v>
      </c>
      <c r="G7" s="27"/>
    </row>
    <row r="8" spans="1:8" s="3" customFormat="1" ht="12.75" x14ac:dyDescent="0.2">
      <c r="A8" s="16"/>
      <c r="B8" s="5" t="s">
        <v>42</v>
      </c>
      <c r="C8" s="22" t="s">
        <v>46</v>
      </c>
      <c r="D8" s="14">
        <v>24</v>
      </c>
      <c r="E8" s="6">
        <v>170</v>
      </c>
      <c r="F8" s="6">
        <f>PRODUCT(D8:E8)</f>
        <v>4080</v>
      </c>
      <c r="G8" s="27"/>
    </row>
    <row r="9" spans="1:8" s="3" customFormat="1" ht="30" customHeight="1" x14ac:dyDescent="0.2">
      <c r="A9" s="16"/>
      <c r="B9" s="5" t="s">
        <v>42</v>
      </c>
      <c r="C9" s="5" t="s">
        <v>44</v>
      </c>
      <c r="D9" s="14">
        <v>1</v>
      </c>
      <c r="E9" s="6">
        <v>350</v>
      </c>
      <c r="F9" s="6">
        <f t="shared" ref="F9" si="0">PRODUCT(D9:E9)</f>
        <v>350</v>
      </c>
      <c r="G9" s="27"/>
    </row>
    <row r="10" spans="1:8" s="3" customFormat="1" ht="25.5" x14ac:dyDescent="0.2">
      <c r="A10" s="16"/>
      <c r="B10" s="5" t="s">
        <v>42</v>
      </c>
      <c r="C10" s="5" t="s">
        <v>45</v>
      </c>
      <c r="D10" s="14">
        <v>1</v>
      </c>
      <c r="E10" s="6">
        <v>1150</v>
      </c>
      <c r="F10" s="6">
        <f t="shared" ref="F10" si="1">PRODUCT(D10:E10)</f>
        <v>1150</v>
      </c>
      <c r="G10" s="27"/>
    </row>
    <row r="11" spans="1:8" s="3" customFormat="1" ht="30" customHeight="1" x14ac:dyDescent="0.2">
      <c r="A11" s="16"/>
      <c r="B11" s="5" t="s">
        <v>8</v>
      </c>
      <c r="C11" s="22" t="s">
        <v>41</v>
      </c>
      <c r="D11" s="14">
        <v>1</v>
      </c>
      <c r="E11" s="6">
        <v>3600</v>
      </c>
      <c r="F11" s="6">
        <f t="shared" ref="F11:F12" si="2">PRODUCT(D11:E11)</f>
        <v>3600</v>
      </c>
      <c r="G11" s="27"/>
    </row>
    <row r="12" spans="1:8" s="3" customFormat="1" ht="30" customHeight="1" x14ac:dyDescent="0.2">
      <c r="A12" s="16"/>
      <c r="B12" s="5" t="s">
        <v>8</v>
      </c>
      <c r="C12" s="22" t="s">
        <v>43</v>
      </c>
      <c r="D12" s="14">
        <v>1</v>
      </c>
      <c r="E12" s="6">
        <v>900</v>
      </c>
      <c r="F12" s="6">
        <f t="shared" si="2"/>
        <v>900</v>
      </c>
      <c r="G12" s="27"/>
    </row>
    <row r="13" spans="1:8" s="3" customFormat="1" ht="30" customHeight="1" x14ac:dyDescent="0.2">
      <c r="A13" s="16"/>
      <c r="B13" s="5" t="s">
        <v>8</v>
      </c>
      <c r="C13" s="22" t="s">
        <v>49</v>
      </c>
      <c r="D13" s="14">
        <v>24</v>
      </c>
      <c r="E13" s="6">
        <v>535</v>
      </c>
      <c r="F13" s="6">
        <f t="shared" ref="F13" si="3">PRODUCT(D13:E13)</f>
        <v>12840</v>
      </c>
      <c r="G13" s="27"/>
    </row>
    <row r="14" spans="1:8" s="3" customFormat="1" ht="25.5" customHeight="1" x14ac:dyDescent="0.2">
      <c r="B14" s="7"/>
      <c r="C14" s="7" t="s">
        <v>13</v>
      </c>
      <c r="D14" s="15"/>
      <c r="E14" s="8"/>
      <c r="F14" s="8">
        <f>SUM(F6:F13)</f>
        <v>63771</v>
      </c>
      <c r="G14" s="27"/>
    </row>
    <row r="18" spans="2:7" ht="18.75" x14ac:dyDescent="0.3">
      <c r="B18" s="29"/>
      <c r="C18" s="30" t="s">
        <v>38</v>
      </c>
      <c r="D18" s="31">
        <f>SUM(D19:D25)</f>
        <v>1</v>
      </c>
      <c r="E18" s="32">
        <f>SUM(E19:E25)</f>
        <v>75000</v>
      </c>
      <c r="F18"/>
      <c r="G18"/>
    </row>
    <row r="19" spans="2:7" x14ac:dyDescent="0.25">
      <c r="B19" s="33" t="s">
        <v>22</v>
      </c>
      <c r="C19" s="34" t="s">
        <v>23</v>
      </c>
      <c r="D19" s="35">
        <f>E19/E18</f>
        <v>0.02</v>
      </c>
      <c r="E19" s="36">
        <v>1500</v>
      </c>
      <c r="F19" t="s">
        <v>24</v>
      </c>
      <c r="G19" s="37">
        <v>0.02</v>
      </c>
    </row>
    <row r="20" spans="2:7" x14ac:dyDescent="0.25">
      <c r="B20" s="33" t="s">
        <v>25</v>
      </c>
      <c r="C20" s="34" t="s">
        <v>26</v>
      </c>
      <c r="D20" s="35">
        <f>E20/E18</f>
        <v>0.02</v>
      </c>
      <c r="E20" s="36">
        <v>1500</v>
      </c>
      <c r="F20" t="s">
        <v>24</v>
      </c>
      <c r="G20" s="37">
        <v>0.02</v>
      </c>
    </row>
    <row r="21" spans="2:7" x14ac:dyDescent="0.25">
      <c r="B21" s="38" t="s">
        <v>27</v>
      </c>
      <c r="C21" s="39" t="s">
        <v>28</v>
      </c>
      <c r="D21" s="40">
        <f>E21/E18</f>
        <v>0.85028000000000004</v>
      </c>
      <c r="E21" s="41">
        <f>F14</f>
        <v>63771</v>
      </c>
      <c r="F21" t="s">
        <v>29</v>
      </c>
      <c r="G21" s="37">
        <v>0.85</v>
      </c>
    </row>
    <row r="22" spans="2:7" x14ac:dyDescent="0.25">
      <c r="B22" s="42" t="s">
        <v>30</v>
      </c>
      <c r="C22" s="29" t="s">
        <v>31</v>
      </c>
      <c r="D22" s="43">
        <f>E22/E18</f>
        <v>5.9720000000000002E-2</v>
      </c>
      <c r="E22" s="36">
        <v>4479</v>
      </c>
      <c r="F22" t="s">
        <v>24</v>
      </c>
      <c r="G22" s="37">
        <v>0.06</v>
      </c>
    </row>
    <row r="23" spans="2:7" x14ac:dyDescent="0.25">
      <c r="B23" s="33" t="s">
        <v>32</v>
      </c>
      <c r="C23" s="34" t="s">
        <v>33</v>
      </c>
      <c r="D23" s="35">
        <f>E23/E18</f>
        <v>0.02</v>
      </c>
      <c r="E23" s="36">
        <v>1500</v>
      </c>
      <c r="F23" t="s">
        <v>24</v>
      </c>
      <c r="G23" s="37">
        <v>0.02</v>
      </c>
    </row>
    <row r="24" spans="2:7" x14ac:dyDescent="0.25">
      <c r="B24" s="33" t="s">
        <v>34</v>
      </c>
      <c r="C24" s="34" t="s">
        <v>35</v>
      </c>
      <c r="D24" s="35">
        <f>E24/E18</f>
        <v>0.01</v>
      </c>
      <c r="E24" s="36">
        <v>750</v>
      </c>
      <c r="F24" t="s">
        <v>24</v>
      </c>
      <c r="G24" s="37">
        <v>0.01</v>
      </c>
    </row>
    <row r="25" spans="2:7" x14ac:dyDescent="0.25">
      <c r="B25" s="42" t="s">
        <v>36</v>
      </c>
      <c r="C25" s="29" t="s">
        <v>37</v>
      </c>
      <c r="D25" s="43">
        <f>E25/E18</f>
        <v>0.02</v>
      </c>
      <c r="E25" s="36">
        <v>1500</v>
      </c>
      <c r="F25" t="s">
        <v>24</v>
      </c>
      <c r="G25" s="37">
        <v>0.02</v>
      </c>
    </row>
    <row r="26" spans="2:7" x14ac:dyDescent="0.25">
      <c r="C26"/>
      <c r="D26" s="12"/>
      <c r="E26"/>
      <c r="F26"/>
    </row>
    <row r="28" spans="2:7" x14ac:dyDescent="0.25">
      <c r="C28"/>
      <c r="D28" s="12"/>
      <c r="E28"/>
      <c r="F28"/>
    </row>
    <row r="30" spans="2:7" x14ac:dyDescent="0.25">
      <c r="C30"/>
      <c r="D30" s="12"/>
      <c r="E30"/>
      <c r="F30"/>
    </row>
    <row r="32" spans="2:7" x14ac:dyDescent="0.25">
      <c r="C32"/>
      <c r="D32" s="12"/>
      <c r="E32"/>
      <c r="F32"/>
    </row>
    <row r="34" spans="3:6" x14ac:dyDescent="0.25">
      <c r="C34"/>
      <c r="D34" s="12"/>
      <c r="E34"/>
      <c r="F34"/>
    </row>
    <row r="36" spans="3:6" x14ac:dyDescent="0.25">
      <c r="C36"/>
      <c r="D36" s="12"/>
      <c r="E36"/>
      <c r="F36"/>
    </row>
    <row r="38" spans="3:6" x14ac:dyDescent="0.25">
      <c r="C38"/>
      <c r="D38" s="12"/>
      <c r="E38"/>
      <c r="F38"/>
    </row>
    <row r="40" spans="3:6" x14ac:dyDescent="0.25">
      <c r="C40"/>
      <c r="D40" s="12"/>
      <c r="E40"/>
      <c r="F40"/>
    </row>
    <row r="42" spans="3:6" x14ac:dyDescent="0.25">
      <c r="C42"/>
      <c r="D42" s="12"/>
      <c r="E42"/>
      <c r="F42"/>
    </row>
  </sheetData>
  <mergeCells count="4">
    <mergeCell ref="B4:F4"/>
    <mergeCell ref="B1:F1"/>
    <mergeCell ref="B2:F2"/>
    <mergeCell ref="B3:F3"/>
  </mergeCells>
  <printOptions horizontalCentered="1"/>
  <pageMargins left="0.70866141732283472" right="0.70866141732283472" top="0.74803149606299213" bottom="0.74803149606299213" header="0.31496062992125984" footer="0.31496062992125984"/>
  <pageSetup paperSize="9" scale="78"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Descrizione</vt:lpstr>
      <vt:lpstr>Matrice Acquisti</vt:lpstr>
      <vt:lpstr>Descrizione!Area_stampa</vt:lpstr>
      <vt:lpstr>'Matrice Acquisti'!Area_stampa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2015-07-30T07:44:34Z</dcterms:created>
  <dcterms:modified xsi:type="dcterms:W3CDTF">2018-01-27T08:24:02Z</dcterms:modified>
</cp:coreProperties>
</file>