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315" windowWidth="15480" windowHeight="10350" activeTab="1"/>
  </bookViews>
  <sheets>
    <sheet name="Titolo" sheetId="2" r:id="rId1"/>
    <sheet name="Descrizione" sheetId="3" r:id="rId2"/>
    <sheet name="Matrice Acquisti" sheetId="1" r:id="rId3"/>
  </sheets>
  <definedNames>
    <definedName name="_xlnm.Print_Area" localSheetId="1">Descrizione!$B$2:$B$27</definedName>
    <definedName name="_xlnm.Print_Area" localSheetId="2">'Matrice Acquisti'!$B$2:$E$71</definedName>
    <definedName name="_xlnm.Print_Area" localSheetId="0">Titolo!$A$2:$A$14</definedName>
  </definedNames>
  <calcPr calcId="152511"/>
</workbook>
</file>

<file path=xl/calcChain.xml><?xml version="1.0" encoding="utf-8"?>
<calcChain xmlns="http://schemas.openxmlformats.org/spreadsheetml/2006/main">
  <c r="C78" i="1" l="1"/>
  <c r="E64" i="1" l="1"/>
  <c r="E65" i="1"/>
  <c r="E66" i="1"/>
  <c r="E63" i="1" l="1"/>
  <c r="E62" i="1"/>
  <c r="E61" i="1"/>
  <c r="E60" i="1"/>
  <c r="E59" i="1"/>
  <c r="E57" i="1"/>
  <c r="E56" i="1"/>
  <c r="E55" i="1"/>
  <c r="E54" i="1"/>
  <c r="E53" i="1"/>
  <c r="E52" i="1"/>
  <c r="E51" i="1"/>
  <c r="E49" i="1"/>
  <c r="E48" i="1"/>
  <c r="E47" i="1"/>
  <c r="E46" i="1"/>
  <c r="E44" i="1"/>
  <c r="E43" i="1"/>
  <c r="E42" i="1"/>
  <c r="E40" i="1"/>
  <c r="E38" i="1"/>
  <c r="E37" i="1"/>
  <c r="E35" i="1"/>
  <c r="E33" i="1"/>
  <c r="E32" i="1"/>
  <c r="E31" i="1"/>
  <c r="E29" i="1"/>
  <c r="E28" i="1"/>
  <c r="E27" i="1"/>
  <c r="E26" i="1"/>
  <c r="E24" i="1" l="1"/>
  <c r="E23" i="1"/>
  <c r="E22" i="1"/>
  <c r="E18" i="1"/>
  <c r="E19" i="1"/>
  <c r="E20" i="1"/>
  <c r="E21" i="1"/>
  <c r="E17" i="1"/>
  <c r="E12" i="1"/>
  <c r="E13" i="1"/>
  <c r="E14" i="1"/>
  <c r="E15" i="1"/>
  <c r="E16" i="1"/>
  <c r="E9" i="1"/>
  <c r="E7" i="1" l="1"/>
  <c r="E8" i="1" l="1"/>
  <c r="E11" i="1" l="1"/>
  <c r="E67" i="1" s="1"/>
  <c r="E73" i="1" l="1"/>
  <c r="E78" i="1" s="1"/>
  <c r="D73" i="1"/>
  <c r="D74" i="1" l="1"/>
  <c r="D77" i="1"/>
  <c r="D72" i="1"/>
  <c r="D71" i="1"/>
  <c r="D78" i="1" s="1"/>
  <c r="D75" i="1"/>
  <c r="D76" i="1"/>
</calcChain>
</file>

<file path=xl/sharedStrings.xml><?xml version="1.0" encoding="utf-8"?>
<sst xmlns="http://schemas.openxmlformats.org/spreadsheetml/2006/main" count="102" uniqueCount="100">
  <si>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</si>
  <si>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</si>
  <si>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</si>
  <si>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</si>
  <si>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</si>
  <si>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</si>
  <si>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</si>
  <si>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</si>
  <si>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</si>
  <si>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</si>
  <si>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</si>
  <si>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</si>
  <si>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</si>
  <si>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</si>
  <si>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</si>
  <si>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</si>
  <si>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</si>
  <si>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</si>
  <si>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</si>
  <si>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</si>
  <si>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OBIETTIVI E FINALITÀ DELLA SOLUZIONE</t>
  </si>
  <si>
    <t>LA SOLUZIONE È COMPOSTA DA:</t>
  </si>
  <si>
    <t>DESCRIZIONE PROGETTO</t>
  </si>
  <si>
    <r>
      <t xml:space="preserve">Apparecchiature Informatiche: </t>
    </r>
    <r>
      <rPr>
        <sz val="11"/>
        <color theme="1"/>
        <rFont val="Arial"/>
        <family val="2"/>
      </rPr>
      <t>Schermo interattivo con Notebook</t>
    </r>
  </si>
  <si>
    <r>
      <t>Attrezzature</t>
    </r>
    <r>
      <rPr>
        <sz val="11"/>
        <color theme="1"/>
        <rFont val="Arial"/>
        <family val="2"/>
      </rPr>
      <t>: Attrezzature e accessori per diverse prove sui materiali.</t>
    </r>
  </si>
  <si>
    <t xml:space="preserve">Il percorso didattico prefigurato mira a porre gli allievi in condizioni di approfondire nella pratica i comportamenti del conglomerato cementizio (calcestruzzo) e dell'armatura (tondino di ferro) sollecitati rispettivamente a compressione e trazione.
In modo più dettagliato nell'ambito dei conglomerati cementizi (calcestruzzi) il percorso didattico si prefigge altresì di consentire l'apprendimento delle diverse fasi che dallo studio e preparazione dei componenti (inerti, cemento e acqua) portano alla definizione di ricette e alla realizzazione di campioni (cubi o cilindri) sui quali eseguire le prove distruttive (compressione, trazione indiretta) o non distruttive (NDT).
Prove non distruttive tra l'altro didatticamente fondamentali oltre che per le verifiche dei campioni realizzati, soprattutto per il costruito e le strutture esistenti danneggiate o meno dal tempo o da eventi naturali straordinari (eventi sismici, allagamenti, etc...).
Nell'aula è presente uno schermo interattivo collegato ad un notebbok, grazie al quale il docente può effettuare dele vere lezioni collaborativo o dimostrative.. </t>
  </si>
  <si>
    <r>
      <rPr>
        <b/>
        <u/>
        <sz val="10"/>
        <color theme="1"/>
        <rFont val="Arial"/>
        <family val="2"/>
      </rPr>
      <t>Forno digitale</t>
    </r>
    <r>
      <rPr>
        <sz val="10"/>
        <color theme="1"/>
        <rFont val="Arial"/>
        <family val="2"/>
      </rPr>
      <t xml:space="preserve"> da 100 litri in acciaio zincato. convezione naturale.termometro digitale.temperatura 200°c.dimensioni interne:50 x 40 x 50 (h) cm.220 v - 50 hz - 1 ph</t>
    </r>
  </si>
  <si>
    <t>ESSICAZIONE E PESATURA INERTI</t>
  </si>
  <si>
    <r>
      <rPr>
        <b/>
        <u/>
        <sz val="10"/>
        <color rgb="FF000000"/>
        <rFont val="Arial"/>
        <family val="2"/>
      </rPr>
      <t>TEGLIA ALLUMINIO</t>
    </r>
    <r>
      <rPr>
        <sz val="10"/>
        <color rgb="FF000000"/>
        <rFont val="Arial"/>
        <family val="2"/>
      </rPr>
      <t xml:space="preserve"> 25x35x6,5 cm</t>
    </r>
  </si>
  <si>
    <r>
      <t xml:space="preserve">BILANCIA DIGITALE: </t>
    </r>
    <r>
      <rPr>
        <sz val="10"/>
        <color theme="1"/>
        <rFont val="Arial"/>
        <family val="2"/>
      </rPr>
      <t xml:space="preserve"> portata 6 kg, sensibilita' 0,1 g, funzionamento a batterie ricaricabili,  rs 232,
piatto acciaio inox 22 x 29 cm, con caricabatterie.</t>
    </r>
  </si>
  <si>
    <t>GRANULOMETRIA</t>
  </si>
  <si>
    <r>
      <rPr>
        <b/>
        <u/>
        <sz val="10"/>
        <color theme="1"/>
        <rFont val="Arial"/>
        <family val="2"/>
      </rPr>
      <t xml:space="preserve">SETACCIO  </t>
    </r>
    <r>
      <rPr>
        <sz val="10"/>
        <color theme="1"/>
        <rFont val="Arial"/>
        <family val="2"/>
      </rPr>
      <t>diam. 200 mm, lamiera perforata a fori quadri, aperture da 31,5 mm, certificato ISO</t>
    </r>
  </si>
  <si>
    <r>
      <rPr>
        <b/>
        <u/>
        <sz val="10"/>
        <color theme="1"/>
        <rFont val="Arial"/>
        <family val="2"/>
      </rPr>
      <t xml:space="preserve">SETACCIO  </t>
    </r>
    <r>
      <rPr>
        <sz val="10"/>
        <color theme="1"/>
        <rFont val="Arial"/>
        <family val="2"/>
      </rPr>
      <t>diam. 200 mm, lamiera perforata a fori quadri, aperture da 25,0 mm, certificato ISO</t>
    </r>
  </si>
  <si>
    <r>
      <rPr>
        <b/>
        <u/>
        <sz val="10"/>
        <color theme="1"/>
        <rFont val="Arial"/>
        <family val="2"/>
      </rPr>
      <t xml:space="preserve">SETACCIO  </t>
    </r>
    <r>
      <rPr>
        <sz val="10"/>
        <color theme="1"/>
        <rFont val="Arial"/>
        <family val="2"/>
      </rPr>
      <t>diam. 200 mm, lamiera perforata a fori quadri, aperture da 20,0 mm, certificato ISO</t>
    </r>
  </si>
  <si>
    <r>
      <rPr>
        <b/>
        <u/>
        <sz val="10"/>
        <color theme="1"/>
        <rFont val="Arial"/>
        <family val="2"/>
      </rPr>
      <t xml:space="preserve">SETACCIO  </t>
    </r>
    <r>
      <rPr>
        <sz val="10"/>
        <color theme="1"/>
        <rFont val="Arial"/>
        <family val="2"/>
      </rPr>
      <t>diam. 200 mm, lamiera perforata a fori quadri, aperture da 16,0 mm, certificato ISO</t>
    </r>
  </si>
  <si>
    <r>
      <rPr>
        <b/>
        <u/>
        <sz val="10"/>
        <color theme="1"/>
        <rFont val="Arial"/>
        <family val="2"/>
      </rPr>
      <t xml:space="preserve">SETACCIO  </t>
    </r>
    <r>
      <rPr>
        <sz val="10"/>
        <color theme="1"/>
        <rFont val="Arial"/>
        <family val="2"/>
      </rPr>
      <t>diam. 200 mm, lamiera perforata a fori quadri, aperture da 8,0 mm, certificato ISO</t>
    </r>
  </si>
  <si>
    <r>
      <rPr>
        <b/>
        <u/>
        <sz val="10"/>
        <color theme="1"/>
        <rFont val="Arial"/>
        <family val="2"/>
      </rPr>
      <t xml:space="preserve">SETACCIO  </t>
    </r>
    <r>
      <rPr>
        <sz val="10"/>
        <color theme="1"/>
        <rFont val="Arial"/>
        <family val="2"/>
      </rPr>
      <t>diam. 200 mm, lamiera perforata a fori quadri, aperture da 4,0 mm, certificato ISO</t>
    </r>
  </si>
  <si>
    <r>
      <rPr>
        <b/>
        <u/>
        <sz val="10"/>
        <color theme="1"/>
        <rFont val="Arial"/>
        <family val="2"/>
      </rPr>
      <t>SETACCIO</t>
    </r>
    <r>
      <rPr>
        <sz val="10"/>
        <color theme="1"/>
        <rFont val="Arial"/>
        <family val="2"/>
      </rPr>
      <t xml:space="preserve"> inox diametro 200 mm. luce maglie 2 mm. mesh 10. certificato ISO</t>
    </r>
  </si>
  <si>
    <r>
      <rPr>
        <b/>
        <u/>
        <sz val="10"/>
        <color theme="1"/>
        <rFont val="Arial"/>
        <family val="2"/>
      </rPr>
      <t>SETACCIO</t>
    </r>
    <r>
      <rPr>
        <sz val="10"/>
        <color theme="1"/>
        <rFont val="Arial"/>
        <family val="2"/>
      </rPr>
      <t xml:space="preserve"> inox diametro 200 mm. luce maglie 1 mm. mesh 18. certificato ISO</t>
    </r>
  </si>
  <si>
    <r>
      <rPr>
        <b/>
        <u/>
        <sz val="10"/>
        <color theme="1"/>
        <rFont val="Arial"/>
        <family val="2"/>
      </rPr>
      <t>SETACCIO</t>
    </r>
    <r>
      <rPr>
        <sz val="10"/>
        <color theme="1"/>
        <rFont val="Arial"/>
        <family val="2"/>
      </rPr>
      <t xml:space="preserve"> inox diametro 200 mm. luce maglie 0,500 mm. mesh 35. certificato ISO</t>
    </r>
  </si>
  <si>
    <r>
      <rPr>
        <b/>
        <u/>
        <sz val="10"/>
        <color theme="1"/>
        <rFont val="Arial"/>
        <family val="2"/>
      </rPr>
      <t>SETACCIO</t>
    </r>
    <r>
      <rPr>
        <sz val="10"/>
        <color theme="1"/>
        <rFont val="Arial"/>
        <family val="2"/>
      </rPr>
      <t xml:space="preserve"> inox diametro 200 mm. luce maglie 0,25 mm. mesh 60. certificato ISO</t>
    </r>
  </si>
  <si>
    <r>
      <rPr>
        <b/>
        <u/>
        <sz val="10"/>
        <color theme="1"/>
        <rFont val="Arial"/>
        <family val="2"/>
      </rPr>
      <t>SETACCIO</t>
    </r>
    <r>
      <rPr>
        <sz val="10"/>
        <color theme="1"/>
        <rFont val="Arial"/>
        <family val="2"/>
      </rPr>
      <t xml:space="preserve"> inox diametro 200 mm. luce maglie 0,125 mm. mesh 120. certificato ISO</t>
    </r>
  </si>
  <si>
    <r>
      <rPr>
        <b/>
        <u/>
        <sz val="10"/>
        <color theme="1"/>
        <rFont val="Arial"/>
        <family val="2"/>
      </rPr>
      <t>SETACCIO</t>
    </r>
    <r>
      <rPr>
        <sz val="10"/>
        <color theme="1"/>
        <rFont val="Arial"/>
        <family val="2"/>
      </rPr>
      <t xml:space="preserve"> inox diametro 200 mm. luce maglie 0,063 mm. mesh 230. certificato ISO</t>
    </r>
  </si>
  <si>
    <r>
      <rPr>
        <b/>
        <u/>
        <sz val="10"/>
        <color theme="1"/>
        <rFont val="Arial"/>
        <family val="2"/>
      </rPr>
      <t>FONDO E COPERCHIO PER VAGLI</t>
    </r>
    <r>
      <rPr>
        <sz val="10"/>
        <color theme="1"/>
        <rFont val="Arial"/>
        <family val="2"/>
      </rPr>
      <t xml:space="preserve"> diametro 200 mm (inox)</t>
    </r>
  </si>
  <si>
    <r>
      <rPr>
        <b/>
        <u/>
        <sz val="10"/>
        <color theme="1"/>
        <rFont val="Arial"/>
        <family val="2"/>
      </rPr>
      <t>SETACCIATORE ELETTROMAGNETICO PER SETACCI</t>
    </r>
    <r>
      <rPr>
        <sz val="10"/>
        <color theme="1"/>
        <rFont val="Arial"/>
        <family val="2"/>
      </rPr>
      <t xml:space="preserve"> con diametro massimo 315 mm. capacita' fino a 12 setacci. diam. 200 mm. piu' fondo e coperchio o 10 setacci diam. 300 mm piu' fondo e coperchio. temporizzatore 0-20 minuti. variatore di intensita'. modalita' di setacciatura
continua o intermittente. tempo di attivita' e pausa. regolabili. 230 v - 50 - 1 ph</t>
    </r>
  </si>
  <si>
    <t>EQUIVALENTE IN SABBIA</t>
  </si>
  <si>
    <r>
      <rPr>
        <b/>
        <u/>
        <sz val="10"/>
        <color theme="1"/>
        <rFont val="Arial"/>
        <family val="2"/>
      </rPr>
      <t>EQUIVALENTE IN SABBIA:</t>
    </r>
    <r>
      <rPr>
        <sz val="10"/>
        <color theme="1"/>
        <rFont val="Arial"/>
        <family val="2"/>
      </rPr>
      <t xml:space="preserve"> apparecchiatura completa in cassettina.</t>
    </r>
  </si>
  <si>
    <r>
      <rPr>
        <b/>
        <u/>
        <sz val="10"/>
        <color rgb="FF000000"/>
        <rFont val="Arial"/>
        <family val="2"/>
      </rPr>
      <t>BOTTIGLIONE IN PLASTICA</t>
    </r>
    <r>
      <rPr>
        <sz val="10"/>
        <color rgb="FF000000"/>
        <rFont val="Arial"/>
        <family val="2"/>
      </rPr>
      <t>: da 5 lt (bocca diam. 53 mm)</t>
    </r>
  </si>
  <si>
    <r>
      <rPr>
        <b/>
        <u/>
        <sz val="10"/>
        <color theme="1"/>
        <rFont val="Arial"/>
        <family val="2"/>
      </rPr>
      <t>SOLUZIONE</t>
    </r>
    <r>
      <rPr>
        <sz val="10"/>
        <color theme="1"/>
        <rFont val="Arial"/>
        <family val="2"/>
      </rPr>
      <t xml:space="preserve"> per apparecchiatura equivalente sabbia in flacone di plastica da 1000 ml</t>
    </r>
  </si>
  <si>
    <r>
      <rPr>
        <b/>
        <u/>
        <sz val="10"/>
        <color theme="1"/>
        <rFont val="Arial"/>
        <family val="2"/>
      </rPr>
      <t>AGITATORE ELETTRICO</t>
    </r>
    <r>
      <rPr>
        <sz val="10"/>
        <color theme="1"/>
        <rFont val="Arial"/>
        <family val="2"/>
      </rPr>
      <t xml:space="preserve"> per la determinazione dell'equivalente in sabbia dotato di: timer, protezione ce in lexan trasparente, serraggio regolabile alle due estremita' del cilindro con vite e ghiera di bloccaggio. alimentazione: 220v, 50 hz, 1ph.220 v - 50 hz - 1 ph</t>
    </r>
  </si>
  <si>
    <t>DETERMINAZIONE PESO VOLUME</t>
  </si>
  <si>
    <r>
      <rPr>
        <b/>
        <u/>
        <sz val="10"/>
        <color theme="1"/>
        <rFont val="Arial"/>
        <family val="2"/>
      </rPr>
      <t>RECIPIENTE VOLUMETRICO</t>
    </r>
    <r>
      <rPr>
        <sz val="10"/>
        <color theme="1"/>
        <rFont val="Arial"/>
        <family val="2"/>
      </rPr>
      <t xml:space="preserve"> da 10 litri, in acciaio inox (en 1097-3 e 12350-6, astm, bs) dim.: diam. 200 x 322 (h) mm.</t>
    </r>
  </si>
  <si>
    <r>
      <rPr>
        <b/>
        <u/>
        <sz val="10"/>
        <color theme="1"/>
        <rFont val="Arial"/>
        <family val="2"/>
      </rPr>
      <t>PESTELLO</t>
    </r>
    <r>
      <rPr>
        <sz val="10"/>
        <color theme="1"/>
        <rFont val="Arial"/>
        <family val="2"/>
      </rPr>
      <t xml:space="preserve"> in acciaio galvanizzato diam. 16 x 600 mm</t>
    </r>
  </si>
  <si>
    <r>
      <rPr>
        <b/>
        <u/>
        <sz val="10"/>
        <color theme="1"/>
        <rFont val="Arial"/>
        <family val="2"/>
      </rPr>
      <t>BILANCIA DIGITALE</t>
    </r>
    <r>
      <rPr>
        <sz val="10"/>
        <color theme="1"/>
        <rFont val="Arial"/>
        <family val="2"/>
      </rPr>
      <t xml:space="preserve"> da 60 kg. sensibilita' 2 g. funzionamento a batterie ricaricabili. rs 232.
piatto acciaio inox 60 x 45 cm. con caricabatterie.</t>
    </r>
  </si>
  <si>
    <t>DETERMINAZIONE CONSISTENZA</t>
  </si>
  <si>
    <r>
      <rPr>
        <b/>
        <u/>
        <sz val="10"/>
        <color theme="1"/>
        <rFont val="Arial"/>
        <family val="2"/>
      </rPr>
      <t>CONO DI ABRAMS</t>
    </r>
    <r>
      <rPr>
        <sz val="10"/>
        <color theme="1"/>
        <rFont val="Arial"/>
        <family val="2"/>
      </rPr>
      <t xml:space="preserve">  set completo di accessori. (cono zincato)</t>
    </r>
  </si>
  <si>
    <t>POROSIMTRO</t>
  </si>
  <si>
    <r>
      <rPr>
        <b/>
        <u/>
        <sz val="10"/>
        <color theme="1"/>
        <rFont val="Arial"/>
        <family val="2"/>
      </rPr>
      <t>POROSIMETRO</t>
    </r>
    <r>
      <rPr>
        <sz val="10"/>
        <color theme="1"/>
        <rFont val="Arial"/>
        <family val="2"/>
      </rPr>
      <t xml:space="preserve"> capacita' 5 litri (0-2,5 bar). con pestello e pompa (en 12350/7)</t>
    </r>
  </si>
  <si>
    <r>
      <rPr>
        <b/>
        <u/>
        <sz val="10"/>
        <color theme="1"/>
        <rFont val="Arial"/>
        <family val="2"/>
      </rPr>
      <t>CILINDRO DI TARATURA</t>
    </r>
    <r>
      <rPr>
        <sz val="10"/>
        <color theme="1"/>
        <rFont val="Arial"/>
        <family val="2"/>
      </rPr>
      <t xml:space="preserve"> per porosimetro</t>
    </r>
  </si>
  <si>
    <t>MESCOLATORE</t>
  </si>
  <si>
    <r>
      <rPr>
        <b/>
        <u/>
        <sz val="10"/>
        <color theme="1"/>
        <rFont val="Arial"/>
        <family val="2"/>
      </rPr>
      <t>MESCOLATRICE</t>
    </r>
    <r>
      <rPr>
        <sz val="10"/>
        <color theme="1"/>
        <rFont val="Arial"/>
        <family val="2"/>
      </rPr>
      <t xml:space="preserve"> da 56 litri. telaio metallico con ruote, due vasche in plastica. 220 v - 50 hz - 1 ph</t>
    </r>
  </si>
  <si>
    <t>PREPARAZIONE E STAGIONATURA DEI PROVINI</t>
  </si>
  <si>
    <r>
      <rPr>
        <b/>
        <u/>
        <sz val="10"/>
        <color theme="1"/>
        <rFont val="Arial"/>
        <family val="2"/>
      </rPr>
      <t>STAMPO IN POLIURETANO MONOBLOCCO</t>
    </r>
    <r>
      <rPr>
        <sz val="10"/>
        <color theme="1"/>
        <rFont val="Arial"/>
        <family val="2"/>
      </rPr>
      <t xml:space="preserve"> per 1 provino cubico lato cm 15</t>
    </r>
  </si>
  <si>
    <r>
      <rPr>
        <b/>
        <u/>
        <sz val="10"/>
        <color theme="1"/>
        <rFont val="Arial"/>
        <family val="2"/>
      </rPr>
      <t>TAVOLO VIBRANTE ELETTRICO</t>
    </r>
    <r>
      <rPr>
        <sz val="10"/>
        <color theme="1"/>
        <rFont val="Arial"/>
        <family val="2"/>
      </rPr>
      <t xml:space="preserve"> piano 80 x 40 cm. 3000 vibrazioni/min. con interruttore a pedale.
220 v - 50 hz - 1 ph</t>
    </r>
  </si>
  <si>
    <t>VASCA IN PLASTICA da 610 litri. termoregolatore analogico. temperatura da ambiente a +40°c
con base rinforzata, e griglia porta provini. alim. 220 v - 50 hz - 1 ph</t>
  </si>
  <si>
    <t>RESISTENZA ALLA COMPRESSIONE</t>
  </si>
  <si>
    <r>
      <rPr>
        <b/>
        <u/>
        <sz val="10"/>
        <color theme="1"/>
        <rFont val="Arial"/>
        <family val="2"/>
      </rPr>
      <t>PRESSA ELETTRICA CON DOPPIO PISTONE</t>
    </r>
    <r>
      <rPr>
        <sz val="10"/>
        <color theme="1"/>
        <rFont val="Arial"/>
        <family val="2"/>
      </rPr>
      <t xml:space="preserve"> capacita' 2000 e 300 kn. visualizzatore plustronic a 2 canali. risoluzione 65000 punti. memoria permanente fino a 300 prove. n. 2 trasduttori: 2000 e 300 kn. utilizzando il pistone piu' grande si testano provini con alta resistenza; utilizzando quello piu' piccolo, ricavato all'interno del primo, si eseguono prove su campioni a bassa resistenza. telaio ad alta rigidita' a quattro montanti con snodo sferico in bagno d'olio. luce verticale massima 340 mm. luce orizzontale 300 mm. completa di protezioni e microinterruttore di sicurezza. fine corsa per cilindro. conforme alle direttive "ce" e alla norma en 12390-4 appendice a. alim. 220 v - 50 hz - 1 ph</t>
    </r>
  </si>
  <si>
    <r>
      <rPr>
        <b/>
        <u/>
        <sz val="10"/>
        <color theme="1"/>
        <rFont val="Arial"/>
        <family val="2"/>
      </rPr>
      <t>DISTANZIALE</t>
    </r>
    <r>
      <rPr>
        <sz val="10"/>
        <color theme="1"/>
        <rFont val="Arial"/>
        <family val="2"/>
      </rPr>
      <t xml:space="preserve"> spessore 30 mm, diametro 200 mm</t>
    </r>
  </si>
  <si>
    <r>
      <rPr>
        <b/>
        <u/>
        <sz val="10"/>
        <color theme="1"/>
        <rFont val="Arial"/>
        <family val="2"/>
      </rPr>
      <t>DISTANZIALE</t>
    </r>
    <r>
      <rPr>
        <sz val="10"/>
        <color theme="1"/>
        <rFont val="Arial"/>
        <family val="2"/>
      </rPr>
      <t xml:space="preserve"> spessore 50 mm, diametro 200 mm</t>
    </r>
  </si>
  <si>
    <r>
      <rPr>
        <b/>
        <u/>
        <sz val="10"/>
        <color theme="1"/>
        <rFont val="Arial"/>
        <family val="2"/>
      </rPr>
      <t>SOFTWARE</t>
    </r>
    <r>
      <rPr>
        <sz val="10"/>
        <color theme="1"/>
        <rFont val="Arial"/>
        <family val="2"/>
      </rPr>
      <t xml:space="preserve"> di acquisizione ed elaborazione dati per prove di compressione e flessione. possibilita' di gestione della prova direttamente da pc (in alternativa all'utilizzo
del plustronic installato sulla macchina) con visualizzazione del grafico in tempo reale e stampa del certificato.</t>
    </r>
  </si>
  <si>
    <t>MACCHINA UNIVERSALE</t>
  </si>
  <si>
    <r>
      <rPr>
        <b/>
        <u/>
        <sz val="10"/>
        <color theme="1"/>
        <rFont val="Arial"/>
        <family val="2"/>
      </rPr>
      <t xml:space="preserve">MACCHINA UNIVERSALE </t>
    </r>
    <r>
      <rPr>
        <sz val="10"/>
        <color theme="1"/>
        <rFont val="Arial"/>
        <family val="2"/>
      </rPr>
      <t>da 20 kn per prove sui materiali metallici.</t>
    </r>
  </si>
  <si>
    <r>
      <rPr>
        <b/>
        <u/>
        <sz val="10"/>
        <color theme="1"/>
        <rFont val="Arial"/>
        <family val="2"/>
      </rPr>
      <t>SISTEMA DI ACQUISIZIONE DATI</t>
    </r>
    <r>
      <rPr>
        <sz val="10"/>
        <color theme="1"/>
        <rFont val="Arial"/>
        <family val="2"/>
      </rPr>
      <t xml:space="preserve"> composto da: trasduttore di pressione.  trasduttore di deformazione. corsa 25 mm, precisione 0,01 mm. software. alim. 220 v - 50 hz.  1 ph</t>
    </r>
  </si>
  <si>
    <t>DISPOSITIVO PER PROVE A COMPRESSIONE</t>
  </si>
  <si>
    <t>DISPOSITIVO PER PROVE A FLESSIONE</t>
  </si>
  <si>
    <t>DISPOSITIVO PER PROVE A TRAZIONE</t>
  </si>
  <si>
    <t>DISPOSITIVO PER PROVE DI DUREZZA</t>
  </si>
  <si>
    <t>DISPOSITIVO PER PROVE DI TAGLIO</t>
  </si>
  <si>
    <t>VARIE</t>
  </si>
  <si>
    <r>
      <t xml:space="preserve">TERMOMETRO DI MINIMA E MASSIMA </t>
    </r>
    <r>
      <rPr>
        <sz val="11"/>
        <color theme="1"/>
        <rFont val="Arial"/>
        <family val="2"/>
      </rPr>
      <t>(-30 +50°c) supporto in plastica</t>
    </r>
  </si>
  <si>
    <r>
      <t xml:space="preserve">TERMOMETRO BIMETALLICO (0+60°C) </t>
    </r>
    <r>
      <rPr>
        <sz val="11"/>
        <color theme="1"/>
        <rFont val="Arial"/>
        <family val="2"/>
      </rPr>
      <t>quadrante diam. 60 mm. stelo 20 cm</t>
    </r>
  </si>
  <si>
    <r>
      <t xml:space="preserve">GUANTI </t>
    </r>
    <r>
      <rPr>
        <sz val="11"/>
        <color theme="1"/>
        <rFont val="Arial"/>
        <family val="2"/>
      </rPr>
      <t>resistenti alle alte temperature.</t>
    </r>
  </si>
  <si>
    <r>
      <t xml:space="preserve">PENNELLO TONDO </t>
    </r>
    <r>
      <rPr>
        <sz val="11"/>
        <color theme="1"/>
        <rFont val="Arial"/>
        <family val="2"/>
      </rPr>
      <t>nylon. setole diam. 30x230 mm</t>
    </r>
  </si>
  <si>
    <r>
      <t xml:space="preserve">SPAZZOLA </t>
    </r>
    <r>
      <rPr>
        <sz val="11"/>
        <color theme="1"/>
        <rFont val="Arial"/>
        <family val="2"/>
      </rPr>
      <t>60x30x270 mm. con fili d'acciaio fini</t>
    </r>
  </si>
  <si>
    <r>
      <rPr>
        <b/>
        <u/>
        <sz val="10"/>
        <color theme="1"/>
        <rFont val="Arial"/>
        <family val="2"/>
      </rPr>
      <t>Schermo interattivo 55”</t>
    </r>
    <r>
      <rPr>
        <sz val="10"/>
        <color theme="1"/>
        <rFont val="Arial"/>
        <family val="2"/>
      </rPr>
      <t>. Multitouch a dieci punti. Risoluzione Full HD. Audio integrato. Wireless integrato. Android integrato. Corso di addestramento, Software di gestione e collaborativo.</t>
    </r>
  </si>
  <si>
    <r>
      <rPr>
        <b/>
        <u/>
        <sz val="10"/>
        <color theme="1"/>
        <rFont val="Arial"/>
        <family val="2"/>
      </rPr>
      <t>Notebook</t>
    </r>
    <r>
      <rPr>
        <sz val="10"/>
        <color theme="1"/>
        <rFont val="Arial"/>
        <family val="2"/>
      </rPr>
      <t xml:space="preserve"> Core i5 5° generazione, 4GB RAM, 1TB HDD, display 15.6’’ con  scheda video dedicata 2 GB, Wireless Dual Band,  con assicurazione danni accidentali 1° anno. Pila software didattici. Incluso software per gestione e controllo Rete Didattica del produttore.</t>
    </r>
  </si>
  <si>
    <r>
      <rPr>
        <b/>
        <u/>
        <sz val="10"/>
        <color theme="1"/>
        <rFont val="Arial"/>
        <family val="2"/>
      </rPr>
      <t>Mobiletto di sicurezza per notebook</t>
    </r>
    <r>
      <rPr>
        <sz val="10"/>
        <color theme="1"/>
        <rFont val="Arial"/>
        <family val="2"/>
      </rPr>
      <t xml:space="preserve"> in ferro verniciato a forno. Chiusura con chiave di sicurezza. Vano porta alimentatore. Elettrificazione con 4 prese shuko. Cavo di Sicurezza Kensington.</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</si>
  <si>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</si>
  <si>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</si>
  <si>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</si>
  <si>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</si>
  <si>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</si>
  <si>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</si>
  <si>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</si>
  <si>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</si>
  <si>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</si>
  <si>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LABORATORIO PROVE SUL CALCESTRUZZO</t>
  </si>
  <si>
    <t>Questo progetto ha lo scopo di fornire chiavi in mano un laboratorio di prove sul calcestruzzo didattico completo di tutte le attrezzature necessarie. Sarà presente anche un monitor interattivo per rendere ogni lezione collaborativa.</t>
  </si>
  <si>
    <t>“LABORATORIO  PROVE SUL CALCESTRUZZO”</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</si>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</sst>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1"/>
      <color theme="1"/>
      <name val="Arial"/>
      <family val="2"/>
    </font>
    <font>
      <b/>
      <sz val="14"/>
      <color rgb="FFFF0000"/>
      <name val="Arial"/>
      <family val="2"/>
    </font>
    <font>
      <b/>
      <u/>
      <sz val="11"/>
      <color theme="1"/>
      <name val="Arial"/>
      <family val="2"/>
    </font>
    <font>
      <b/>
      <sz val="12"/>
      <color rgb="FFFF0000"/>
      <name val="Arial"/>
      <family val="2"/>
    </font>
    <font>
      <b/>
      <sz val="18"/>
      <color rgb="FFFF0000"/>
      <name val="Arial"/>
      <family val="2"/>
    </font>
    <font>
      <b/>
      <u/>
      <sz val="10"/>
      <color theme="1"/>
      <name val="Arial"/>
      <family val="2"/>
    </font>
    <font>
      <b/>
      <u/>
      <sz val="10"/>
      <color rgb="FF000000"/>
      <name val="Arial"/>
      <family val="2"/>
    </font>
    <font>
      <sz val="10"/>
      <color rgb="FF000000"/>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9">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164"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4" fontId="9" fillId="3" borderId="1" xfId="1" applyNumberFormat="1" applyFont="1" applyFill="1" applyBorder="1" applyAlignment="1">
      <alignment horizontal="right" vertical="center" wrapText="1"/>
    </xf>
    <xf numFmtId="0" fontId="11" fillId="4" borderId="1" xfId="0" applyFont="1" applyFill="1" applyBorder="1" applyAlignment="1">
      <alignment vertical="center" wrapText="1"/>
    </xf>
    <xf numFmtId="10" fontId="11" fillId="4" borderId="1" xfId="0" applyNumberFormat="1"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10" fontId="11" fillId="4" borderId="1" xfId="2" applyNumberFormat="1" applyFont="1" applyFill="1" applyBorder="1" applyAlignment="1">
      <alignment horizontal="center" vertical="center" wrapText="1"/>
    </xf>
    <xf numFmtId="0" fontId="8" fillId="3" borderId="1" xfId="0" applyFont="1" applyFill="1" applyBorder="1" applyAlignment="1">
      <alignment vertical="center" wrapText="1"/>
    </xf>
    <xf numFmtId="0" fontId="12" fillId="0" borderId="0" xfId="0" applyFont="1" applyAlignment="1">
      <alignment horizontal="center"/>
    </xf>
    <xf numFmtId="0" fontId="0" fillId="0" borderId="0" xfId="0" applyAlignment="1">
      <alignment horizontal="center"/>
    </xf>
    <xf numFmtId="0" fontId="12" fillId="0" borderId="0" xfId="0" applyFont="1" applyAlignment="1">
      <alignment horizontal="center" wrapText="1"/>
    </xf>
    <xf numFmtId="0" fontId="13" fillId="0" borderId="0" xfId="0" applyFont="1" applyAlignment="1">
      <alignment horizontal="center"/>
    </xf>
    <xf numFmtId="164" fontId="0" fillId="0" borderId="0" xfId="0" applyNumberFormat="1" applyBorder="1" applyAlignment="1">
      <alignment horizontal="center" vertical="center" wrapText="1"/>
    </xf>
    <xf numFmtId="0" fontId="14" fillId="0" borderId="0" xfId="0" applyFont="1" applyAlignment="1">
      <alignment horizontal="center"/>
    </xf>
    <xf numFmtId="0" fontId="16" fillId="0" borderId="0" xfId="3" applyFont="1" applyAlignment="1">
      <alignment horizontal="center"/>
    </xf>
    <xf numFmtId="0" fontId="17" fillId="0" borderId="0" xfId="0" applyFont="1" applyAlignment="1">
      <alignment horizontal="center" vertical="center"/>
    </xf>
    <xf numFmtId="0" fontId="18" fillId="0" borderId="0" xfId="0" applyFont="1" applyAlignment="1">
      <alignment horizontal="justify" vertical="center"/>
    </xf>
    <xf numFmtId="0" fontId="19" fillId="0" borderId="0" xfId="0" applyFont="1" applyAlignment="1">
      <alignment horizontal="center" vertical="center"/>
    </xf>
    <xf numFmtId="0" fontId="20" fillId="0" borderId="0" xfId="0" applyFont="1" applyAlignment="1">
      <alignment horizontal="justify" vertical="center"/>
    </xf>
    <xf numFmtId="0" fontId="21" fillId="0" borderId="0" xfId="0" applyFont="1" applyAlignment="1">
      <alignment vertical="center"/>
    </xf>
    <xf numFmtId="0" fontId="6" fillId="0" borderId="1" xfId="0" applyFont="1" applyBorder="1" applyAlignment="1">
      <alignment wrapText="1"/>
    </xf>
    <xf numFmtId="0" fontId="23" fillId="0" borderId="1" xfId="0" applyFont="1" applyFill="1" applyBorder="1" applyAlignment="1">
      <alignment vertical="center" wrapText="1"/>
    </xf>
    <xf numFmtId="0" fontId="4" fillId="0" borderId="0" xfId="0" applyFont="1" applyAlignment="1">
      <alignment horizontal="justify" vertical="center" wrapText="1"/>
    </xf>
    <xf numFmtId="0" fontId="20" fillId="0" borderId="1" xfId="0" applyFont="1" applyBorder="1" applyAlignment="1">
      <alignment wrapText="1"/>
    </xf>
    <xf numFmtId="0" fontId="25" fillId="0" borderId="1" xfId="0" applyFont="1" applyBorder="1" applyAlignment="1">
      <alignment wrapText="1"/>
    </xf>
    <xf numFmtId="0" fontId="20" fillId="0" borderId="1" xfId="0" applyFont="1" applyFill="1" applyBorder="1" applyAlignment="1">
      <alignment vertical="center" wrapText="1"/>
    </xf>
    <xf numFmtId="0" fontId="11" fillId="0" borderId="1" xfId="0" applyFont="1" applyFill="1" applyBorder="1" applyAlignment="1">
      <alignment vertical="center" wrapText="1"/>
    </xf>
    <xf numFmtId="10" fontId="11" fillId="0" borderId="1" xfId="2" applyNumberFormat="1" applyFont="1" applyFill="1" applyBorder="1" applyAlignment="1">
      <alignment horizontal="center" vertical="center" wrapText="1"/>
    </xf>
    <xf numFmtId="164" fontId="11" fillId="0" borderId="1" xfId="0" applyNumberFormat="1" applyFont="1" applyFill="1" applyBorder="1" applyAlignment="1">
      <alignment horizontal="right" vertical="center" wrapText="1"/>
    </xf>
    <xf numFmtId="10" fontId="11"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22"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6"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9"/>
  <sheetViews>
    <sheetView workbookViewId="0"/>
  </sheetViews>
  <sheetFormatPr defaultRowHeight="15" x14ac:dyDescent="0.25"/>
  <cols>
    <col min="1" max="1" width="160.7109375" style="32" customWidth="1"/>
  </cols>
  <sheetData>
    <row r="2" spans="1:1" ht="27.75" x14ac:dyDescent="0.4">
      <c r="A2" s="31" t="s">
        <v>15</v>
      </c>
    </row>
    <row r="3" spans="1:1" x14ac:dyDescent="0.25">
      <c r="A3" s="32" t="s">
        <v>11</v>
      </c>
    </row>
    <row r="4" spans="1:1" ht="27.75" x14ac:dyDescent="0.4">
      <c r="A4" s="31" t="s">
        <v>12</v>
      </c>
    </row>
    <row r="8" spans="1:1" ht="27.75" x14ac:dyDescent="0.4">
      <c r="A8" s="31" t="s">
        <v>13</v>
      </c>
    </row>
    <row r="9" spans="1:1" ht="55.5" x14ac:dyDescent="0.4">
      <c r="A9" s="33" t="s">
        <v>14</v>
      </c>
    </row>
    <row r="13" spans="1:1" ht="27" x14ac:dyDescent="0.35">
      <c r="A13" s="34" t="s">
        <v>98</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scale="8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tabSelected="1" workbookViewId="0"/>
  </sheetViews>
  <sheetFormatPr defaultRowHeight="15" x14ac:dyDescent="0.25"/>
  <cols>
    <col min="2" max="2" width="100.7109375" customWidth="1"/>
  </cols>
  <sheetData>
    <row r="1" spans="1:2" ht="26.25" x14ac:dyDescent="0.4">
      <c r="A1" s="58" t="s">
        <v>99</v>
      </c>
      <c r="B1" s="37" t="s">
        <v>19</v>
      </c>
    </row>
    <row r="2" spans="1:2" ht="31.5" x14ac:dyDescent="0.5">
      <c r="B2" s="36" t="s">
        <v>17</v>
      </c>
    </row>
    <row r="3" spans="1:2" ht="31.5" x14ac:dyDescent="0.5">
      <c r="B3" s="36" t="s">
        <v>96</v>
      </c>
    </row>
    <row r="18" spans="2:2" ht="18" x14ac:dyDescent="0.25">
      <c r="B18" s="38" t="s">
        <v>20</v>
      </c>
    </row>
    <row r="19" spans="2:2" ht="45" x14ac:dyDescent="0.25">
      <c r="B19" s="39" t="s">
        <v>97</v>
      </c>
    </row>
    <row r="20" spans="2:2" ht="18" x14ac:dyDescent="0.25">
      <c r="B20" s="40"/>
    </row>
    <row r="21" spans="2:2" ht="18" x14ac:dyDescent="0.25">
      <c r="B21" s="38" t="s">
        <v>21</v>
      </c>
    </row>
    <row r="22" spans="2:2" x14ac:dyDescent="0.25">
      <c r="B22" s="41" t="s">
        <v>24</v>
      </c>
    </row>
    <row r="23" spans="2:2" x14ac:dyDescent="0.25">
      <c r="B23" s="41" t="s">
        <v>23</v>
      </c>
    </row>
    <row r="24" spans="2:2" x14ac:dyDescent="0.25">
      <c r="B24" s="41"/>
    </row>
    <row r="25" spans="2:2" ht="15.75" x14ac:dyDescent="0.25">
      <c r="B25" s="42"/>
    </row>
    <row r="26" spans="2:2" ht="18" x14ac:dyDescent="0.25">
      <c r="B26" s="38" t="s">
        <v>22</v>
      </c>
    </row>
    <row r="27" spans="2:2" ht="213.75" x14ac:dyDescent="0.25">
      <c r="B27" s="45" t="s">
        <v>25</v>
      </c>
    </row>
  </sheetData>
  <hyperlinks>
    <hyperlink ref="B1" location="'Matrice Acquisti'!A1" display="Click qui per la Matrice Acquisti"/>
  </hyperlinks>
  <pageMargins left="0.25" right="0.25" top="0.75" bottom="0.75" header="0.3" footer="0.3"/>
  <pageSetup paperSize="9" scale="9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131"/>
  <sheetViews>
    <sheetView workbookViewId="0">
      <selection activeCell="B2" sqref="B2:E2"/>
    </sheetView>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54" t="s">
        <v>96</v>
      </c>
      <c r="C2" s="54"/>
      <c r="D2" s="54"/>
      <c r="E2" s="54"/>
      <c r="F2" s="9"/>
      <c r="G2" s="9"/>
      <c r="H2" s="9"/>
      <c r="I2" s="9"/>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row>
    <row r="3" spans="2:16329" ht="15.75" x14ac:dyDescent="0.25">
      <c r="B3" s="3"/>
    </row>
    <row r="4" spans="2:16329" ht="15" customHeight="1" x14ac:dyDescent="0.25">
      <c r="B4" s="55" t="s">
        <v>0</v>
      </c>
      <c r="C4" s="56"/>
      <c r="D4" s="56"/>
      <c r="E4" s="57"/>
      <c r="F4" s="10"/>
    </row>
    <row r="5" spans="2:16329" s="5" customFormat="1" x14ac:dyDescent="0.25">
      <c r="B5" s="18" t="s">
        <v>1</v>
      </c>
      <c r="C5" s="19" t="s">
        <v>2</v>
      </c>
      <c r="D5" s="19" t="s">
        <v>3</v>
      </c>
      <c r="E5" s="19" t="s">
        <v>4</v>
      </c>
      <c r="F5"/>
    </row>
    <row r="6" spans="2:16329" s="5" customFormat="1" x14ac:dyDescent="0.25">
      <c r="B6" s="46" t="s">
        <v>27</v>
      </c>
      <c r="C6" s="21"/>
      <c r="D6" s="22"/>
      <c r="E6" s="22"/>
      <c r="F6" s="8"/>
    </row>
    <row r="7" spans="2:16329" s="5" customFormat="1" ht="38.25" x14ac:dyDescent="0.2">
      <c r="B7" s="43" t="s">
        <v>26</v>
      </c>
      <c r="C7" s="21">
        <v>1</v>
      </c>
      <c r="D7" s="22">
        <v>1208</v>
      </c>
      <c r="E7" s="22">
        <f t="shared" ref="E7:E17" si="0">(C7*D7)</f>
        <v>1208</v>
      </c>
      <c r="F7" s="8"/>
    </row>
    <row r="8" spans="2:16329" s="5" customFormat="1" x14ac:dyDescent="0.2">
      <c r="B8" s="47" t="s">
        <v>28</v>
      </c>
      <c r="C8" s="21">
        <v>4</v>
      </c>
      <c r="D8" s="22">
        <v>23</v>
      </c>
      <c r="E8" s="22">
        <f>(C8*D8)</f>
        <v>92</v>
      </c>
      <c r="F8" s="8"/>
    </row>
    <row r="9" spans="2:16329" s="5" customFormat="1" ht="38.25" x14ac:dyDescent="0.2">
      <c r="B9" s="44" t="s">
        <v>29</v>
      </c>
      <c r="C9" s="21">
        <v>1</v>
      </c>
      <c r="D9" s="22">
        <v>731</v>
      </c>
      <c r="E9" s="22">
        <f t="shared" si="0"/>
        <v>731</v>
      </c>
      <c r="F9" s="8"/>
    </row>
    <row r="10" spans="2:16329" s="5" customFormat="1" x14ac:dyDescent="0.2">
      <c r="B10" s="48" t="s">
        <v>30</v>
      </c>
      <c r="C10" s="21"/>
      <c r="D10" s="22"/>
      <c r="E10" s="22"/>
      <c r="F10" s="8"/>
    </row>
    <row r="11" spans="2:16329" s="5" customFormat="1" ht="25.5" x14ac:dyDescent="0.2">
      <c r="B11" s="20" t="s">
        <v>31</v>
      </c>
      <c r="C11" s="21">
        <v>1</v>
      </c>
      <c r="D11" s="22">
        <v>128</v>
      </c>
      <c r="E11" s="22">
        <f t="shared" si="0"/>
        <v>128</v>
      </c>
      <c r="F11" s="8"/>
    </row>
    <row r="12" spans="2:16329" s="5" customFormat="1" ht="25.5" x14ac:dyDescent="0.2">
      <c r="B12" s="20" t="s">
        <v>32</v>
      </c>
      <c r="C12" s="21">
        <v>1</v>
      </c>
      <c r="D12" s="22">
        <v>128</v>
      </c>
      <c r="E12" s="22">
        <f t="shared" si="0"/>
        <v>128</v>
      </c>
      <c r="F12" s="8"/>
    </row>
    <row r="13" spans="2:16329" s="5" customFormat="1" ht="25.5" x14ac:dyDescent="0.2">
      <c r="B13" s="20" t="s">
        <v>33</v>
      </c>
      <c r="C13" s="21">
        <v>1</v>
      </c>
      <c r="D13" s="22">
        <v>128</v>
      </c>
      <c r="E13" s="22">
        <f t="shared" si="0"/>
        <v>128</v>
      </c>
      <c r="F13" s="8"/>
    </row>
    <row r="14" spans="2:16329" s="5" customFormat="1" ht="25.5" x14ac:dyDescent="0.2">
      <c r="B14" s="20" t="s">
        <v>34</v>
      </c>
      <c r="C14" s="21">
        <v>1</v>
      </c>
      <c r="D14" s="22">
        <v>128</v>
      </c>
      <c r="E14" s="22">
        <f t="shared" si="0"/>
        <v>128</v>
      </c>
      <c r="F14" s="8"/>
    </row>
    <row r="15" spans="2:16329" s="5" customFormat="1" ht="25.5" x14ac:dyDescent="0.2">
      <c r="B15" s="20" t="s">
        <v>35</v>
      </c>
      <c r="C15" s="21">
        <v>1</v>
      </c>
      <c r="D15" s="22">
        <v>128</v>
      </c>
      <c r="E15" s="22">
        <f t="shared" si="0"/>
        <v>128</v>
      </c>
      <c r="F15" s="8"/>
    </row>
    <row r="16" spans="2:16329" s="5" customFormat="1" ht="25.5" x14ac:dyDescent="0.2">
      <c r="B16" s="20" t="s">
        <v>36</v>
      </c>
      <c r="C16" s="21">
        <v>1</v>
      </c>
      <c r="D16" s="22">
        <v>128</v>
      </c>
      <c r="E16" s="22">
        <f t="shared" si="0"/>
        <v>128</v>
      </c>
      <c r="F16" s="8"/>
    </row>
    <row r="17" spans="2:6" s="5" customFormat="1" ht="25.5" x14ac:dyDescent="0.2">
      <c r="B17" s="20" t="s">
        <v>37</v>
      </c>
      <c r="C17" s="21">
        <v>1</v>
      </c>
      <c r="D17" s="22">
        <v>101</v>
      </c>
      <c r="E17" s="22">
        <f t="shared" si="0"/>
        <v>101</v>
      </c>
      <c r="F17" s="8"/>
    </row>
    <row r="18" spans="2:6" s="5" customFormat="1" ht="25.5" x14ac:dyDescent="0.2">
      <c r="B18" s="20" t="s">
        <v>38</v>
      </c>
      <c r="C18" s="21">
        <v>1</v>
      </c>
      <c r="D18" s="22">
        <v>101</v>
      </c>
      <c r="E18" s="22">
        <f t="shared" ref="E18:E21" si="1">(C18*D18)</f>
        <v>101</v>
      </c>
      <c r="F18" s="8"/>
    </row>
    <row r="19" spans="2:6" s="5" customFormat="1" ht="25.5" x14ac:dyDescent="0.2">
      <c r="B19" s="20" t="s">
        <v>39</v>
      </c>
      <c r="C19" s="21">
        <v>1</v>
      </c>
      <c r="D19" s="22">
        <v>101</v>
      </c>
      <c r="E19" s="22">
        <f t="shared" si="1"/>
        <v>101</v>
      </c>
      <c r="F19" s="8"/>
    </row>
    <row r="20" spans="2:6" s="5" customFormat="1" ht="25.5" x14ac:dyDescent="0.2">
      <c r="B20" s="20" t="s">
        <v>40</v>
      </c>
      <c r="C20" s="21">
        <v>1</v>
      </c>
      <c r="D20" s="22">
        <v>101</v>
      </c>
      <c r="E20" s="22">
        <f t="shared" si="1"/>
        <v>101</v>
      </c>
      <c r="F20" s="8"/>
    </row>
    <row r="21" spans="2:6" s="5" customFormat="1" ht="25.5" x14ac:dyDescent="0.2">
      <c r="B21" s="20" t="s">
        <v>41</v>
      </c>
      <c r="C21" s="21">
        <v>1</v>
      </c>
      <c r="D21" s="22">
        <v>101</v>
      </c>
      <c r="E21" s="22">
        <f t="shared" si="1"/>
        <v>101</v>
      </c>
      <c r="F21" s="8"/>
    </row>
    <row r="22" spans="2:6" s="5" customFormat="1" ht="25.5" x14ac:dyDescent="0.2">
      <c r="B22" s="20" t="s">
        <v>42</v>
      </c>
      <c r="C22" s="21">
        <v>1</v>
      </c>
      <c r="D22" s="22">
        <v>103</v>
      </c>
      <c r="E22" s="22">
        <f t="shared" ref="E22:E47" si="2">(C22*D22)</f>
        <v>103</v>
      </c>
      <c r="F22" s="8"/>
    </row>
    <row r="23" spans="2:6" s="5" customFormat="1" ht="25.5" x14ac:dyDescent="0.2">
      <c r="B23" s="20" t="s">
        <v>43</v>
      </c>
      <c r="C23" s="21">
        <v>1</v>
      </c>
      <c r="D23" s="22">
        <v>93</v>
      </c>
      <c r="E23" s="22">
        <f t="shared" si="2"/>
        <v>93</v>
      </c>
      <c r="F23" s="8"/>
    </row>
    <row r="24" spans="2:6" s="5" customFormat="1" ht="102" x14ac:dyDescent="0.2">
      <c r="B24" s="20" t="s">
        <v>44</v>
      </c>
      <c r="C24" s="21">
        <v>1</v>
      </c>
      <c r="D24" s="22">
        <v>2522</v>
      </c>
      <c r="E24" s="22">
        <f t="shared" si="2"/>
        <v>2522</v>
      </c>
      <c r="F24" s="8"/>
    </row>
    <row r="25" spans="2:6" s="5" customFormat="1" x14ac:dyDescent="0.2">
      <c r="B25" s="48" t="s">
        <v>45</v>
      </c>
      <c r="C25" s="21"/>
      <c r="D25" s="22"/>
      <c r="E25" s="22"/>
      <c r="F25" s="8"/>
    </row>
    <row r="26" spans="2:6" s="5" customFormat="1" ht="25.5" x14ac:dyDescent="0.2">
      <c r="B26" s="20" t="s">
        <v>46</v>
      </c>
      <c r="C26" s="21">
        <v>1</v>
      </c>
      <c r="D26" s="22">
        <v>735</v>
      </c>
      <c r="E26" s="22">
        <f t="shared" si="2"/>
        <v>735</v>
      </c>
      <c r="F26" s="8"/>
    </row>
    <row r="27" spans="2:6" s="5" customFormat="1" ht="25.5" x14ac:dyDescent="0.2">
      <c r="B27" s="20" t="s">
        <v>47</v>
      </c>
      <c r="C27" s="21">
        <v>1</v>
      </c>
      <c r="D27" s="22">
        <v>21</v>
      </c>
      <c r="E27" s="22">
        <f t="shared" si="2"/>
        <v>21</v>
      </c>
      <c r="F27" s="8"/>
    </row>
    <row r="28" spans="2:6" s="5" customFormat="1" ht="25.5" x14ac:dyDescent="0.2">
      <c r="B28" s="20" t="s">
        <v>48</v>
      </c>
      <c r="C28" s="21">
        <v>1</v>
      </c>
      <c r="D28" s="22">
        <v>62</v>
      </c>
      <c r="E28" s="22">
        <f t="shared" si="2"/>
        <v>62</v>
      </c>
      <c r="F28" s="8"/>
    </row>
    <row r="29" spans="2:6" s="5" customFormat="1" ht="63.75" x14ac:dyDescent="0.2">
      <c r="B29" s="20" t="s">
        <v>49</v>
      </c>
      <c r="C29" s="21">
        <v>1</v>
      </c>
      <c r="D29" s="22">
        <v>2150</v>
      </c>
      <c r="E29" s="22">
        <f t="shared" si="2"/>
        <v>2150</v>
      </c>
      <c r="F29" s="8"/>
    </row>
    <row r="30" spans="2:6" s="5" customFormat="1" x14ac:dyDescent="0.2">
      <c r="B30" s="48" t="s">
        <v>50</v>
      </c>
      <c r="C30" s="21"/>
      <c r="D30" s="22"/>
      <c r="E30" s="22"/>
      <c r="F30" s="8"/>
    </row>
    <row r="31" spans="2:6" s="5" customFormat="1" ht="38.25" x14ac:dyDescent="0.2">
      <c r="B31" s="20" t="s">
        <v>51</v>
      </c>
      <c r="C31" s="21">
        <v>1</v>
      </c>
      <c r="D31" s="22">
        <v>320</v>
      </c>
      <c r="E31" s="22">
        <f t="shared" si="2"/>
        <v>320</v>
      </c>
      <c r="F31" s="8"/>
    </row>
    <row r="32" spans="2:6" s="5" customFormat="1" x14ac:dyDescent="0.2">
      <c r="B32" s="20" t="s">
        <v>52</v>
      </c>
      <c r="C32" s="21">
        <v>1</v>
      </c>
      <c r="D32" s="22">
        <v>14</v>
      </c>
      <c r="E32" s="22">
        <f t="shared" si="2"/>
        <v>14</v>
      </c>
      <c r="F32" s="8"/>
    </row>
    <row r="33" spans="2:6" s="5" customFormat="1" ht="38.25" x14ac:dyDescent="0.2">
      <c r="B33" s="20" t="s">
        <v>53</v>
      </c>
      <c r="C33" s="21">
        <v>1</v>
      </c>
      <c r="D33" s="22">
        <v>1400</v>
      </c>
      <c r="E33" s="22">
        <f t="shared" si="2"/>
        <v>1400</v>
      </c>
      <c r="F33" s="8"/>
    </row>
    <row r="34" spans="2:6" s="5" customFormat="1" x14ac:dyDescent="0.2">
      <c r="B34" s="48" t="s">
        <v>54</v>
      </c>
      <c r="C34" s="21"/>
      <c r="D34" s="22"/>
      <c r="E34" s="22"/>
      <c r="F34" s="8"/>
    </row>
    <row r="35" spans="2:6" s="5" customFormat="1" ht="25.5" x14ac:dyDescent="0.2">
      <c r="B35" s="20" t="s">
        <v>55</v>
      </c>
      <c r="C35" s="21">
        <v>1</v>
      </c>
      <c r="D35" s="22">
        <v>258</v>
      </c>
      <c r="E35" s="22">
        <f t="shared" si="2"/>
        <v>258</v>
      </c>
      <c r="F35" s="8"/>
    </row>
    <row r="36" spans="2:6" s="5" customFormat="1" x14ac:dyDescent="0.2">
      <c r="B36" s="44" t="s">
        <v>56</v>
      </c>
      <c r="C36" s="21"/>
      <c r="D36" s="22"/>
      <c r="E36" s="22"/>
      <c r="F36" s="8"/>
    </row>
    <row r="37" spans="2:6" s="5" customFormat="1" ht="25.5" x14ac:dyDescent="0.2">
      <c r="B37" s="20" t="s">
        <v>57</v>
      </c>
      <c r="C37" s="21">
        <v>1</v>
      </c>
      <c r="D37" s="22">
        <v>1445</v>
      </c>
      <c r="E37" s="22">
        <f t="shared" si="2"/>
        <v>1445</v>
      </c>
      <c r="F37" s="8"/>
    </row>
    <row r="38" spans="2:6" s="5" customFormat="1" x14ac:dyDescent="0.2">
      <c r="B38" s="20" t="s">
        <v>58</v>
      </c>
      <c r="C38" s="21">
        <v>1</v>
      </c>
      <c r="D38" s="22">
        <v>458</v>
      </c>
      <c r="E38" s="22">
        <f t="shared" si="2"/>
        <v>458</v>
      </c>
      <c r="F38" s="8"/>
    </row>
    <row r="39" spans="2:6" s="5" customFormat="1" x14ac:dyDescent="0.2">
      <c r="B39" s="48" t="s">
        <v>59</v>
      </c>
      <c r="C39" s="21"/>
      <c r="D39" s="22"/>
      <c r="E39" s="22"/>
      <c r="F39" s="8"/>
    </row>
    <row r="40" spans="2:6" s="5" customFormat="1" ht="25.5" x14ac:dyDescent="0.2">
      <c r="B40" s="20" t="s">
        <v>60</v>
      </c>
      <c r="C40" s="21">
        <v>1</v>
      </c>
      <c r="D40" s="22">
        <v>1216</v>
      </c>
      <c r="E40" s="22">
        <f t="shared" si="2"/>
        <v>1216</v>
      </c>
      <c r="F40" s="8"/>
    </row>
    <row r="41" spans="2:6" s="5" customFormat="1" ht="30" x14ac:dyDescent="0.2">
      <c r="B41" s="48" t="s">
        <v>61</v>
      </c>
      <c r="C41" s="21"/>
      <c r="D41" s="22"/>
      <c r="E41" s="22"/>
      <c r="F41" s="8"/>
    </row>
    <row r="42" spans="2:6" s="5" customFormat="1" ht="25.5" x14ac:dyDescent="0.2">
      <c r="B42" s="20" t="s">
        <v>62</v>
      </c>
      <c r="C42" s="21">
        <v>10</v>
      </c>
      <c r="D42" s="22">
        <v>40</v>
      </c>
      <c r="E42" s="22">
        <f t="shared" si="2"/>
        <v>400</v>
      </c>
      <c r="F42" s="8"/>
    </row>
    <row r="43" spans="2:6" s="5" customFormat="1" ht="38.25" x14ac:dyDescent="0.2">
      <c r="B43" s="20" t="s">
        <v>63</v>
      </c>
      <c r="C43" s="21">
        <v>1</v>
      </c>
      <c r="D43" s="22">
        <v>1250</v>
      </c>
      <c r="E43" s="22">
        <f t="shared" si="2"/>
        <v>1250</v>
      </c>
      <c r="F43" s="8"/>
    </row>
    <row r="44" spans="2:6" s="5" customFormat="1" ht="51" x14ac:dyDescent="0.2">
      <c r="B44" s="20" t="s">
        <v>64</v>
      </c>
      <c r="C44" s="21">
        <v>1</v>
      </c>
      <c r="D44" s="22">
        <v>880</v>
      </c>
      <c r="E44" s="22">
        <f t="shared" si="2"/>
        <v>880</v>
      </c>
      <c r="F44" s="8"/>
    </row>
    <row r="45" spans="2:6" s="5" customFormat="1" x14ac:dyDescent="0.2">
      <c r="B45" s="48" t="s">
        <v>65</v>
      </c>
      <c r="C45" s="21"/>
      <c r="D45" s="22"/>
      <c r="E45" s="22"/>
      <c r="F45" s="8"/>
    </row>
    <row r="46" spans="2:6" s="5" customFormat="1" ht="165.75" x14ac:dyDescent="0.2">
      <c r="B46" s="20" t="s">
        <v>66</v>
      </c>
      <c r="C46" s="21">
        <v>1</v>
      </c>
      <c r="D46" s="22">
        <v>18650</v>
      </c>
      <c r="E46" s="22">
        <f t="shared" si="2"/>
        <v>18650</v>
      </c>
      <c r="F46" s="8"/>
    </row>
    <row r="47" spans="2:6" s="5" customFormat="1" x14ac:dyDescent="0.2">
      <c r="B47" s="20" t="s">
        <v>67</v>
      </c>
      <c r="C47" s="21">
        <v>1</v>
      </c>
      <c r="D47" s="22">
        <v>156</v>
      </c>
      <c r="E47" s="22">
        <f t="shared" si="2"/>
        <v>156</v>
      </c>
      <c r="F47" s="8"/>
    </row>
    <row r="48" spans="2:6" s="5" customFormat="1" x14ac:dyDescent="0.2">
      <c r="B48" s="20" t="s">
        <v>68</v>
      </c>
      <c r="C48" s="21">
        <v>3</v>
      </c>
      <c r="D48" s="22">
        <v>166</v>
      </c>
      <c r="E48" s="22">
        <f t="shared" ref="E48" si="3">(C48*D48)</f>
        <v>498</v>
      </c>
      <c r="F48" s="8"/>
    </row>
    <row r="49" spans="2:6" s="5" customFormat="1" ht="76.5" x14ac:dyDescent="0.2">
      <c r="B49" s="20" t="s">
        <v>69</v>
      </c>
      <c r="C49" s="21">
        <v>1</v>
      </c>
      <c r="D49" s="22">
        <v>815</v>
      </c>
      <c r="E49" s="22">
        <f>(C49*D49)</f>
        <v>815</v>
      </c>
      <c r="F49" s="8"/>
    </row>
    <row r="50" spans="2:6" s="5" customFormat="1" x14ac:dyDescent="0.2">
      <c r="B50" s="48" t="s">
        <v>70</v>
      </c>
      <c r="C50" s="21"/>
      <c r="D50" s="22"/>
      <c r="E50" s="22"/>
      <c r="F50" s="8"/>
    </row>
    <row r="51" spans="2:6" s="5" customFormat="1" ht="25.5" x14ac:dyDescent="0.2">
      <c r="B51" s="20" t="s">
        <v>71</v>
      </c>
      <c r="C51" s="21">
        <v>1</v>
      </c>
      <c r="D51" s="22">
        <v>7680</v>
      </c>
      <c r="E51" s="22">
        <f t="shared" ref="E51:E54" si="4">(C51*D51)</f>
        <v>7680</v>
      </c>
      <c r="F51" s="8"/>
    </row>
    <row r="52" spans="2:6" s="5" customFormat="1" ht="51" x14ac:dyDescent="0.2">
      <c r="B52" s="20" t="s">
        <v>72</v>
      </c>
      <c r="C52" s="21">
        <v>1</v>
      </c>
      <c r="D52" s="22">
        <v>3823</v>
      </c>
      <c r="E52" s="22">
        <f t="shared" si="4"/>
        <v>3823</v>
      </c>
      <c r="F52" s="8"/>
    </row>
    <row r="53" spans="2:6" s="5" customFormat="1" x14ac:dyDescent="0.2">
      <c r="B53" s="44" t="s">
        <v>73</v>
      </c>
      <c r="C53" s="21">
        <v>1</v>
      </c>
      <c r="D53" s="22">
        <v>770</v>
      </c>
      <c r="E53" s="22">
        <f t="shared" si="4"/>
        <v>770</v>
      </c>
      <c r="F53" s="8"/>
    </row>
    <row r="54" spans="2:6" s="5" customFormat="1" x14ac:dyDescent="0.2">
      <c r="B54" s="44" t="s">
        <v>74</v>
      </c>
      <c r="C54" s="21">
        <v>1</v>
      </c>
      <c r="D54" s="22">
        <v>684</v>
      </c>
      <c r="E54" s="22">
        <f t="shared" si="4"/>
        <v>684</v>
      </c>
      <c r="F54" s="8"/>
    </row>
    <row r="55" spans="2:6" s="5" customFormat="1" x14ac:dyDescent="0.2">
      <c r="B55" s="44" t="s">
        <v>75</v>
      </c>
      <c r="C55" s="21">
        <v>1</v>
      </c>
      <c r="D55" s="22">
        <v>598</v>
      </c>
      <c r="E55" s="22">
        <f t="shared" ref="E55" si="5">(C55*D55)</f>
        <v>598</v>
      </c>
      <c r="F55" s="8"/>
    </row>
    <row r="56" spans="2:6" s="5" customFormat="1" x14ac:dyDescent="0.2">
      <c r="B56" s="44" t="s">
        <v>76</v>
      </c>
      <c r="C56" s="21">
        <v>1</v>
      </c>
      <c r="D56" s="22">
        <v>940</v>
      </c>
      <c r="E56" s="22">
        <f t="shared" ref="E56" si="6">(C56*D56)</f>
        <v>940</v>
      </c>
      <c r="F56" s="8"/>
    </row>
    <row r="57" spans="2:6" s="5" customFormat="1" x14ac:dyDescent="0.2">
      <c r="B57" s="44" t="s">
        <v>77</v>
      </c>
      <c r="C57" s="21">
        <v>1</v>
      </c>
      <c r="D57" s="22">
        <v>1370</v>
      </c>
      <c r="E57" s="22">
        <f t="shared" ref="E57:E62" si="7">(C57*D57)</f>
        <v>1370</v>
      </c>
      <c r="F57" s="8"/>
    </row>
    <row r="58" spans="2:6" s="5" customFormat="1" x14ac:dyDescent="0.2">
      <c r="B58" s="48" t="s">
        <v>78</v>
      </c>
      <c r="C58" s="21"/>
      <c r="D58" s="22"/>
      <c r="E58" s="22"/>
      <c r="F58" s="8"/>
    </row>
    <row r="59" spans="2:6" s="5" customFormat="1" ht="29.25" x14ac:dyDescent="0.2">
      <c r="B59" s="48" t="s">
        <v>79</v>
      </c>
      <c r="C59" s="21">
        <v>1</v>
      </c>
      <c r="D59" s="22">
        <v>28</v>
      </c>
      <c r="E59" s="22">
        <f t="shared" si="7"/>
        <v>28</v>
      </c>
      <c r="F59" s="8"/>
    </row>
    <row r="60" spans="2:6" s="5" customFormat="1" ht="29.25" x14ac:dyDescent="0.2">
      <c r="B60" s="48" t="s">
        <v>80</v>
      </c>
      <c r="C60" s="21">
        <v>1</v>
      </c>
      <c r="D60" s="22">
        <v>29</v>
      </c>
      <c r="E60" s="22">
        <f t="shared" si="7"/>
        <v>29</v>
      </c>
      <c r="F60" s="8"/>
    </row>
    <row r="61" spans="2:6" s="5" customFormat="1" x14ac:dyDescent="0.2">
      <c r="B61" s="48" t="s">
        <v>81</v>
      </c>
      <c r="C61" s="21">
        <v>1</v>
      </c>
      <c r="D61" s="22">
        <v>41</v>
      </c>
      <c r="E61" s="22">
        <f t="shared" si="7"/>
        <v>41</v>
      </c>
      <c r="F61" s="8"/>
    </row>
    <row r="62" spans="2:6" s="5" customFormat="1" ht="29.25" x14ac:dyDescent="0.2">
      <c r="B62" s="48" t="s">
        <v>82</v>
      </c>
      <c r="C62" s="21">
        <v>1</v>
      </c>
      <c r="D62" s="22">
        <v>9</v>
      </c>
      <c r="E62" s="22">
        <f t="shared" si="7"/>
        <v>9</v>
      </c>
      <c r="F62" s="8"/>
    </row>
    <row r="63" spans="2:6" s="5" customFormat="1" x14ac:dyDescent="0.2">
      <c r="B63" s="48" t="s">
        <v>83</v>
      </c>
      <c r="C63" s="21">
        <v>1</v>
      </c>
      <c r="D63" s="22">
        <v>11</v>
      </c>
      <c r="E63" s="22">
        <f>(C63*D63)</f>
        <v>11</v>
      </c>
      <c r="F63" s="8"/>
    </row>
    <row r="64" spans="2:6" s="5" customFormat="1" ht="51" x14ac:dyDescent="0.2">
      <c r="B64" s="20" t="s">
        <v>84</v>
      </c>
      <c r="C64" s="21">
        <v>1</v>
      </c>
      <c r="D64" s="22">
        <v>2200</v>
      </c>
      <c r="E64" s="22">
        <f t="shared" ref="E64:E66" si="8">(C64*D64)</f>
        <v>2200</v>
      </c>
      <c r="F64" s="8"/>
    </row>
    <row r="65" spans="2:6" s="5" customFormat="1" ht="63.75" x14ac:dyDescent="0.2">
      <c r="B65" s="20" t="s">
        <v>85</v>
      </c>
      <c r="C65" s="21">
        <v>1</v>
      </c>
      <c r="D65" s="22">
        <v>1050</v>
      </c>
      <c r="E65" s="22">
        <f t="shared" si="8"/>
        <v>1050</v>
      </c>
      <c r="F65" s="8"/>
    </row>
    <row r="66" spans="2:6" s="5" customFormat="1" ht="51" x14ac:dyDescent="0.2">
      <c r="B66" s="20" t="s">
        <v>86</v>
      </c>
      <c r="C66" s="21">
        <v>1</v>
      </c>
      <c r="D66" s="22">
        <v>250</v>
      </c>
      <c r="E66" s="22">
        <f t="shared" si="8"/>
        <v>250</v>
      </c>
      <c r="F66" s="8"/>
    </row>
    <row r="67" spans="2:6" s="5" customFormat="1" x14ac:dyDescent="0.2">
      <c r="B67" s="23" t="s">
        <v>5</v>
      </c>
      <c r="C67" s="24"/>
      <c r="D67" s="25"/>
      <c r="E67" s="25">
        <f>SUM(E6:E66)</f>
        <v>56233</v>
      </c>
      <c r="F67" s="8"/>
    </row>
    <row r="68" spans="2:6" s="5" customFormat="1" x14ac:dyDescent="0.2">
      <c r="B68" s="1"/>
      <c r="C68" s="2"/>
      <c r="D68" s="4"/>
      <c r="E68" s="2"/>
      <c r="F68" s="35"/>
    </row>
    <row r="69" spans="2:6" s="5" customFormat="1" x14ac:dyDescent="0.2">
      <c r="B69" s="1"/>
      <c r="C69" s="2"/>
      <c r="D69" s="4"/>
      <c r="E69" s="13"/>
      <c r="F69" s="8"/>
    </row>
    <row r="70" spans="2:6" s="6" customFormat="1" ht="25.5" x14ac:dyDescent="0.25">
      <c r="B70" s="14" t="s">
        <v>8</v>
      </c>
      <c r="C70" s="30" t="s">
        <v>6</v>
      </c>
      <c r="D70" s="15" t="s">
        <v>9</v>
      </c>
      <c r="E70" s="15" t="s">
        <v>16</v>
      </c>
      <c r="F70" s="12"/>
    </row>
    <row r="71" spans="2:6" s="6" customFormat="1" ht="12.75" x14ac:dyDescent="0.25">
      <c r="B71" s="26" t="s">
        <v>87</v>
      </c>
      <c r="C71" s="29">
        <v>0.02</v>
      </c>
      <c r="D71" s="28">
        <f>$D$73/$C$73*C71</f>
        <v>1323.129411764706</v>
      </c>
      <c r="E71" s="28"/>
      <c r="F71" s="12"/>
    </row>
    <row r="72" spans="2:6" s="6" customFormat="1" ht="12.75" x14ac:dyDescent="0.25">
      <c r="B72" s="49" t="s">
        <v>88</v>
      </c>
      <c r="C72" s="50">
        <v>0.02</v>
      </c>
      <c r="D72" s="28">
        <f>$D$73/$C$73*C72</f>
        <v>1323.129411764706</v>
      </c>
      <c r="E72" s="51"/>
      <c r="F72" s="12"/>
    </row>
    <row r="73" spans="2:6" s="6" customFormat="1" ht="12.75" x14ac:dyDescent="0.25">
      <c r="B73" s="26" t="s">
        <v>89</v>
      </c>
      <c r="C73" s="29">
        <v>0.85</v>
      </c>
      <c r="D73" s="28">
        <f>E67</f>
        <v>56233</v>
      </c>
      <c r="E73" s="28">
        <f>E67</f>
        <v>56233</v>
      </c>
      <c r="F73" s="12"/>
    </row>
    <row r="74" spans="2:6" s="6" customFormat="1" ht="12.75" x14ac:dyDescent="0.25">
      <c r="B74" s="49" t="s">
        <v>90</v>
      </c>
      <c r="C74" s="50">
        <v>0.06</v>
      </c>
      <c r="D74" s="28">
        <f t="shared" ref="D74:D77" si="9">$D$73/$C$73*C74</f>
        <v>3969.3882352941177</v>
      </c>
      <c r="E74" s="51"/>
      <c r="F74" s="12"/>
    </row>
    <row r="75" spans="2:6" s="6" customFormat="1" ht="12.75" x14ac:dyDescent="0.25">
      <c r="B75" s="26" t="s">
        <v>91</v>
      </c>
      <c r="C75" s="27">
        <v>0.02</v>
      </c>
      <c r="D75" s="28">
        <f t="shared" si="9"/>
        <v>1323.129411764706</v>
      </c>
      <c r="E75" s="28"/>
      <c r="F75" s="12"/>
    </row>
    <row r="76" spans="2:6" s="6" customFormat="1" ht="12.75" x14ac:dyDescent="0.25">
      <c r="B76" s="49" t="s">
        <v>92</v>
      </c>
      <c r="C76" s="52">
        <v>0.01</v>
      </c>
      <c r="D76" s="28">
        <f t="shared" si="9"/>
        <v>661.564705882353</v>
      </c>
      <c r="E76" s="51"/>
      <c r="F76" s="12"/>
    </row>
    <row r="77" spans="2:6" s="6" customFormat="1" ht="12.75" x14ac:dyDescent="0.25">
      <c r="B77" s="26" t="s">
        <v>93</v>
      </c>
      <c r="C77" s="27">
        <v>0.02</v>
      </c>
      <c r="D77" s="28">
        <f t="shared" si="9"/>
        <v>1323.129411764706</v>
      </c>
      <c r="E77" s="28"/>
      <c r="F77" s="12"/>
    </row>
    <row r="78" spans="2:6" s="6" customFormat="1" ht="12.75" x14ac:dyDescent="0.25">
      <c r="B78" s="14" t="s">
        <v>7</v>
      </c>
      <c r="C78" s="16">
        <f>SUM(C71:C77)</f>
        <v>1</v>
      </c>
      <c r="D78" s="17">
        <f>SUM(D71:D77)</f>
        <v>66156.470588235286</v>
      </c>
      <c r="E78" s="17">
        <f>SUM(E73:E77)</f>
        <v>56233</v>
      </c>
      <c r="F78" s="12"/>
    </row>
    <row r="79" spans="2:6" x14ac:dyDescent="0.25">
      <c r="B79" s="1"/>
    </row>
    <row r="80" spans="2:6" x14ac:dyDescent="0.25">
      <c r="B80" s="7" t="s">
        <v>94</v>
      </c>
    </row>
    <row r="81" spans="2:2" x14ac:dyDescent="0.25">
      <c r="B81" s="11" t="s">
        <v>95</v>
      </c>
    </row>
    <row r="82" spans="2:2" x14ac:dyDescent="0.25">
      <c r="B82" s="11" t="s">
        <v>10</v>
      </c>
    </row>
    <row r="91" spans="2:2" ht="111.75" customHeight="1" x14ac:dyDescent="0.25"/>
    <row r="93" spans="2:2" ht="137.25" customHeight="1" x14ac:dyDescent="0.25"/>
    <row r="95" spans="2:2" ht="150" customHeight="1" x14ac:dyDescent="0.25"/>
    <row r="97" ht="175.5" customHeight="1" x14ac:dyDescent="0.25"/>
    <row r="99" ht="86.25" customHeight="1" x14ac:dyDescent="0.25"/>
    <row r="101" ht="22.5" customHeight="1" x14ac:dyDescent="0.25"/>
    <row r="103" ht="60.75" customHeight="1" x14ac:dyDescent="0.25"/>
    <row r="113" ht="60.75" customHeight="1" x14ac:dyDescent="0.25"/>
    <row r="115" ht="48" customHeight="1" x14ac:dyDescent="0.25"/>
    <row r="117" ht="35.25" customHeight="1" x14ac:dyDescent="0.25"/>
    <row r="119" ht="137.25" customHeight="1" x14ac:dyDescent="0.25"/>
    <row r="121" ht="150" customHeight="1" x14ac:dyDescent="0.25"/>
    <row r="123" ht="99" customHeight="1" x14ac:dyDescent="0.25"/>
    <row r="125" ht="150" customHeight="1" x14ac:dyDescent="0.25"/>
    <row r="127" ht="213.75" customHeight="1" x14ac:dyDescent="0.25"/>
    <row r="129" ht="22.5" customHeight="1" x14ac:dyDescent="0.25"/>
    <row r="131" ht="86.25" customHeight="1" x14ac:dyDescent="0.25"/>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Titolo</vt:lpstr>
      <vt:lpstr>Descrizione</vt:lpstr>
      <vt:lpstr>Matrice Acquisti</vt:lpstr>
      <vt:lpstr>Descrizione!Area_stampa</vt:lpstr>
      <vt:lpstr>'Matrice Acquisti'!Area_stampa</vt:lpstr>
      <vt:lpstr>Titolo!Area_stampa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2015-07-30T07:34:23Z</dcterms:created>
  <dcterms:modified xsi:type="dcterms:W3CDTF">2018-01-05T08:19:24Z</dcterms:modified>
</cp:coreProperties>
</file>