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15" windowWidth="15480" windowHeight="10350" activeTab="1"/>
  </bookViews>
  <sheets>
    <sheet name="Titolo" sheetId="2" r:id="rId1"/>
    <sheet name="Descrizione" sheetId="3" r:id="rId2"/>
    <sheet name="Matrice Acquisti" sheetId="1" r:id="rId3"/>
  </sheets>
  <definedNames>
    <definedName name="_xlnm.Print_Area" localSheetId="1">Descrizione!$B$2:$B$41</definedName>
    <definedName name="_xlnm.Print_Area" localSheetId="2">'Matrice Acquisti'!$B$2:$E$12</definedName>
    <definedName name="_xlnm.Print_Area" localSheetId="0">Titolo!$A$2:$A$15</definedName>
  </definedNames>
  <calcPr calcId="152511"/>
</workbook>
</file>

<file path=xl/calcChain.xml><?xml version="1.0" encoding="utf-8"?>
<calcChain xmlns="http://schemas.openxmlformats.org/spreadsheetml/2006/main">
  <c r="C21" i="1" l="1"/>
  <c r="E8" i="1" l="1"/>
  <c r="E9" i="1" l="1"/>
  <c r="E7" i="1" l="1"/>
  <c r="E6" i="1" l="1"/>
  <c r="E10" i="1" l="1"/>
  <c r="E16" i="1" l="1"/>
  <c r="E21" i="1" s="1"/>
  <c r="D16" i="1"/>
  <c r="D17" i="1" l="1"/>
  <c r="D20" i="1"/>
  <c r="D15" i="1"/>
  <c r="D19" i="1"/>
  <c r="D14" i="1"/>
  <c r="D18" i="1"/>
  <c r="D21" i="1" l="1"/>
</calcChain>
</file>

<file path=xl/sharedStrings.xml><?xml version="1.0" encoding="utf-8"?>
<sst xmlns="http://schemas.openxmlformats.org/spreadsheetml/2006/main" count="46" uniqueCount="44">
  <si>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</si>
  <si>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</si>
  <si>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</si>
  <si>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</si>
  <si>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</si>
  <si>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</si>
  <si>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</si>
  <si>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</si>
  <si>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</si>
  <si>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</si>
  <si>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</si>
  <si>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</si>
  <si>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</si>
  <si>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</si>
  <si>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</si>
  <si>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</si>
  <si>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</si>
  <si>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</si>
  <si>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</si>
  <si>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</si>
  <si>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OBIETTIVI E FINALITÀ DELLA SOLUZIONE</t>
  </si>
  <si>
    <t>LA SOLUZIONE È COMPOSTA DA:</t>
  </si>
  <si>
    <t>DESCRIZIONE PROGETTO</t>
  </si>
  <si>
    <r>
      <rPr>
        <b/>
        <u/>
        <sz val="10"/>
        <color theme="1"/>
        <rFont val="Arial"/>
        <family val="2"/>
      </rPr>
      <t>SISTEMA PER RILIEVI SATELLITARI  COSTITUITO DA RICEVITORE ROVER INTEGRATO PER IL COLLEGAMENTO ALLE RETI DI STAZIONI PERMANENTI GNSS</t>
    </r>
    <r>
      <rPr>
        <sz val="10"/>
        <color theme="1"/>
        <rFont val="Arial"/>
        <family val="2"/>
      </rPr>
      <t xml:space="preserve">
Canali: almeno 120 
Abilitato a tracciare i segnali:
GPS: L1+L2+L5
GLONASS: L1+L2
BEIDOU: B1+B2
GALILEO: Aggiornabile
GSM interno 3G
Radiomodem UHF interno con antenna esterna
Frequenza di posizionamento: almeno 5 Hz
Protezione: IP68
Completo di: treppiede, tricuspide con piombo ottico, adattatore al tricuspide, asta telescopica 2,20m
</t>
    </r>
    <r>
      <rPr>
        <b/>
        <u/>
        <sz val="10"/>
        <color theme="1"/>
        <rFont val="Arial"/>
        <family val="2"/>
      </rPr>
      <t>TABLET ANDROID</t>
    </r>
    <r>
      <rPr>
        <sz val="10"/>
        <color theme="1"/>
        <rFont val="Arial"/>
        <family val="2"/>
      </rPr>
      <t xml:space="preserve">
Schermo: 7" 1024x600 450 lumens
Modem: WCDMA 3.75G 
Fotocamera: 8 Mpx con autofocus
Resistenza ad acqua e polvere: IP66
Peso: &lt; 700g con batterie inserite
</t>
    </r>
    <r>
      <rPr>
        <b/>
        <u/>
        <sz val="10"/>
        <color theme="1"/>
        <rFont val="Arial"/>
        <family val="2"/>
      </rPr>
      <t>SOFTWARE DA "CAMPO" ANDROID</t>
    </r>
    <r>
      <rPr>
        <sz val="10"/>
        <color theme="1"/>
        <rFont val="Arial"/>
        <family val="2"/>
      </rPr>
      <t xml:space="preserve">
Gestione del GPS e di una qualsiasi stazione Totale.
Foto digitali: modificabili e da  associare ai punti registrati 
Importazione direttamente in "campo" di immagini Google
Importazione: cartografia in formato Raster e Vettoriale. </t>
    </r>
  </si>
  <si>
    <r>
      <rPr>
        <b/>
        <u/>
        <sz val="10"/>
        <color theme="1"/>
        <rFont val="Arial"/>
        <family val="2"/>
      </rPr>
      <t>PROGRAMMA PER PC PER LA GESTIONE ED ELABORAZIONE DEI DATI</t>
    </r>
    <r>
      <rPr>
        <sz val="10"/>
        <color theme="1"/>
        <rFont val="Arial"/>
        <family val="2"/>
      </rPr>
      <t xml:space="preserve">
Gestione di dati provenienti da Stazioni Totali, GPS, Laser Scanner e foto digitali.
Motore grafico che consente di lavorare in 2D e 3D.             
MODULO TOPOGRAFIA    
- Gestione dei punti topografici
- Gestione delle misure provenienti da TPS e GPS
- Generazione superfici 3D, Calcolo volumi, profili e sezioni          
MODULO SCANNER
- Registrazione delle nuvole di punti
- Filtri per ridurre la nuvola di punti
- Generazione di piante, prospetti e sezioni
- Possibilità di misurare e disegnare direttamente sulla Bubble View
MODULO CAD  
- Comandi di disegno - Comandi di modifica - Comandi di calcolo - Gestione Layer - Snap ad oggetto</t>
    </r>
  </si>
  <si>
    <r>
      <t>RICEVITORE GNSS</t>
    </r>
    <r>
      <rPr>
        <sz val="11"/>
        <color theme="1"/>
        <rFont val="Arial"/>
        <family val="2"/>
      </rPr>
      <t xml:space="preserve"> per la rilevazione di punti diretta tramite ricezione GPS/GNSS</t>
    </r>
  </si>
  <si>
    <r>
      <rPr>
        <b/>
        <u/>
        <sz val="10"/>
        <color theme="1"/>
        <rFont val="Arial"/>
        <family val="2"/>
      </rPr>
      <t>STAZIONE TOTALE  WINDOWS</t>
    </r>
    <r>
      <rPr>
        <sz val="10"/>
        <color theme="1"/>
        <rFont val="Arial"/>
        <family val="2"/>
      </rPr>
      <t xml:space="preserve">
Stazione Totale con misura senza prisma
Sistema di compensazione quadriassiale
Precisione angolare:  1” a norma DIN
Portata senza prisma: 1.000m
Portata con un prisma: 10.000m
Display a colori &amp; touchscreen, piombo laser
Bluetooth - Porta USB - USB 4G 
Software interno con CAD e COGO
Accessori inclusi: custodia rigida, batteria, caricabatteria, treppiede, prisma, portaprisma,  asta 2,0m</t>
    </r>
  </si>
  <si>
    <r>
      <rPr>
        <b/>
        <u/>
        <sz val="10"/>
        <color theme="1"/>
        <rFont val="Arial"/>
        <family val="2"/>
      </rPr>
      <t xml:space="preserve">STAZIONE PERMANENTE  GPS/GLONASS/BEIDOU  AGGIORNABILE A GALILEO </t>
    </r>
    <r>
      <rPr>
        <sz val="10"/>
        <color theme="1"/>
        <rFont val="Arial"/>
        <family val="2"/>
      </rPr>
      <t xml:space="preserve"> 
Canali: almeno 120 
Abilitato a tracciare i segnali:
GPS: L1+L2+L5
GLONASS: L1+L2
BEIDOU: B1+B2
GALILEO: Aggiornabile
Precisione 3mm + 0,5mm
Possibilità di memorizzazione dati grezzi fino a 50 Hz
Porte: 2 porte seriali, 1 USB, 1 LAN Ethernet, Bluetooth, WiFi
Dispaly incorporato per la visualizzazione delle informazioni sui satelliti
Batteria incorporata con autonomia di almeno 10 ore
Temperatura di funzionamento -30°+60°
Antenna geodetica di precione per installazione esterna completa cavo di antenna 30m
Software di gestione della Stazione Permanente per PC
</t>
    </r>
  </si>
  <si>
    <t>LABORATORIO DI TOPOGRAFIA EDUCATIONAL</t>
  </si>
  <si>
    <t>“LABORATORIO  DI TOPOGRAFIA EDUCATIONAL”</t>
  </si>
  <si>
    <t>In questo progetto si utilizzano sistemi di misura classici (stazione totale) e moderni (ricevitore GNSS con stazione permanente) per la rilevazione topografica. È possibile utilizzare più metodi di misura contemporaneamente, combinando le informazioni provenienti dai vari strumenti tramite software di post-elaborazione.</t>
  </si>
  <si>
    <r>
      <t xml:space="preserve">STAZIONE TOTALE </t>
    </r>
    <r>
      <rPr>
        <sz val="11"/>
        <color theme="1"/>
        <rFont val="Arial"/>
        <family val="2"/>
      </rPr>
      <t xml:space="preserve"> per realizzare rilievi topografici classici tramite triangolazione.</t>
    </r>
  </si>
  <si>
    <r>
      <t>STAZIONE PERMANENTE GNSS</t>
    </r>
    <r>
      <rPr>
        <sz val="11"/>
        <color theme="1"/>
        <rFont val="Arial"/>
        <family val="2"/>
      </rPr>
      <t xml:space="preserve"> per la correzione degli errori generati dai sistemi di posizionamento satellitare.</t>
    </r>
  </si>
  <si>
    <t>Il progetto prevede di abbinare una Stazione Totale, un ricevitore GNSS ed una stazione permanente GNSS per effettuare misurazioni multi sensore contemporanee.  Questo nuovo metodo di lavoro consente di ottenere rilievi completi, elaborabili tramite i software in dotazione.</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</si>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</sst>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6"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sz val="18"/>
      <color rgb="FFFF0000"/>
      <name val="Arial"/>
      <family val="2"/>
    </font>
    <font>
      <b/>
      <u/>
      <sz val="10"/>
      <color theme="1"/>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center"/>
    </xf>
    <xf numFmtId="0" fontId="17" fillId="0" borderId="0" xfId="3" applyFont="1" applyAlignment="1">
      <alignment horizontal="center"/>
    </xf>
    <xf numFmtId="0" fontId="18" fillId="0" borderId="0" xfId="0" applyFont="1" applyAlignment="1">
      <alignment horizontal="center" vertical="center"/>
    </xf>
    <xf numFmtId="0" fontId="19" fillId="0" borderId="0" xfId="0" applyFont="1" applyAlignment="1">
      <alignment horizontal="justify" vertical="center"/>
    </xf>
    <xf numFmtId="0" fontId="20" fillId="0" borderId="0" xfId="0" applyFont="1" applyAlignment="1">
      <alignment horizontal="center" vertical="center"/>
    </xf>
    <xf numFmtId="0" fontId="21" fillId="0" borderId="0" xfId="0" applyFont="1" applyAlignment="1">
      <alignment horizontal="justify" vertical="center"/>
    </xf>
    <xf numFmtId="0" fontId="22" fillId="0" borderId="0" xfId="0" applyFont="1" applyAlignment="1">
      <alignment vertical="center"/>
    </xf>
    <xf numFmtId="0" fontId="4" fillId="0" borderId="0" xfId="0" applyFont="1" applyAlignment="1">
      <alignment horizontal="justify" vertical="center"/>
    </xf>
    <xf numFmtId="0" fontId="6" fillId="0" borderId="1" xfId="0" applyFont="1" applyBorder="1" applyAlignment="1">
      <alignment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3"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5"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400047</xdr:rowOff>
    </xdr:from>
    <xdr:to>
      <xdr:col>1</xdr:col>
      <xdr:colOff>6696000</xdr:colOff>
      <xdr:row>29</xdr:row>
      <xdr:rowOff>151813</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133472"/>
          <a:ext cx="6696000" cy="510481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9"/>
  <sheetViews>
    <sheetView workbookViewId="0">
      <selection activeCell="A13" sqref="A13"/>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27" x14ac:dyDescent="0.35">
      <c r="A13" s="35" t="s">
        <v>29</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scale="8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tabSelected="1" workbookViewId="0"/>
  </sheetViews>
  <sheetFormatPr defaultRowHeight="15" x14ac:dyDescent="0.25"/>
  <cols>
    <col min="2" max="2" width="100.7109375" customWidth="1"/>
  </cols>
  <sheetData>
    <row r="1" spans="1:2" ht="26.25" x14ac:dyDescent="0.4">
      <c r="A1" s="54" t="s">
        <v>43</v>
      </c>
      <c r="B1" s="37" t="s">
        <v>19</v>
      </c>
    </row>
    <row r="2" spans="1:2" ht="31.5" x14ac:dyDescent="0.5">
      <c r="B2" s="36" t="s">
        <v>17</v>
      </c>
    </row>
    <row r="3" spans="1:2" ht="31.5" x14ac:dyDescent="0.5">
      <c r="B3" s="36" t="s">
        <v>28</v>
      </c>
    </row>
    <row r="32" spans="2:2" ht="18" x14ac:dyDescent="0.25">
      <c r="B32" s="38" t="s">
        <v>20</v>
      </c>
    </row>
    <row r="33" spans="2:2" ht="60" x14ac:dyDescent="0.25">
      <c r="B33" s="39" t="s">
        <v>30</v>
      </c>
    </row>
    <row r="34" spans="2:2" ht="18" x14ac:dyDescent="0.25">
      <c r="B34" s="40"/>
    </row>
    <row r="35" spans="2:2" ht="18" x14ac:dyDescent="0.25">
      <c r="B35" s="38" t="s">
        <v>21</v>
      </c>
    </row>
    <row r="36" spans="2:2" x14ac:dyDescent="0.25">
      <c r="B36" s="41" t="s">
        <v>31</v>
      </c>
    </row>
    <row r="37" spans="2:2" x14ac:dyDescent="0.25">
      <c r="B37" s="41" t="s">
        <v>25</v>
      </c>
    </row>
    <row r="38" spans="2:2" ht="29.25" x14ac:dyDescent="0.25">
      <c r="B38" s="41" t="s">
        <v>32</v>
      </c>
    </row>
    <row r="39" spans="2:2" ht="15.75" x14ac:dyDescent="0.25">
      <c r="B39" s="42"/>
    </row>
    <row r="40" spans="2:2" ht="18" x14ac:dyDescent="0.25">
      <c r="B40" s="38" t="s">
        <v>22</v>
      </c>
    </row>
    <row r="41" spans="2:2" ht="42.75" x14ac:dyDescent="0.25">
      <c r="B41" s="43" t="s">
        <v>33</v>
      </c>
    </row>
  </sheetData>
  <hyperlinks>
    <hyperlink ref="B1" location="'Matrice Acquisti'!A1" display="Click qui per la Matrice Acquisti"/>
  </hyperlinks>
  <pageMargins left="0.25" right="0.25" top="0.75" bottom="0.75" header="0.3" footer="0.3"/>
  <pageSetup paperSize="9" scale="98"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67"/>
  <sheetViews>
    <sheetView zoomScaleNormal="100"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49" t="s">
        <v>28</v>
      </c>
      <c r="C2" s="49"/>
      <c r="D2" s="49"/>
      <c r="E2" s="49"/>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0" t="s">
        <v>0</v>
      </c>
      <c r="C4" s="51"/>
      <c r="D4" s="51"/>
      <c r="E4" s="52"/>
      <c r="F4" s="11"/>
    </row>
    <row r="5" spans="2:16329" s="5" customFormat="1" x14ac:dyDescent="0.25">
      <c r="B5" s="19" t="s">
        <v>1</v>
      </c>
      <c r="C5" s="20" t="s">
        <v>2</v>
      </c>
      <c r="D5" s="20" t="s">
        <v>3</v>
      </c>
      <c r="E5" s="20" t="s">
        <v>4</v>
      </c>
      <c r="F5"/>
    </row>
    <row r="6" spans="2:16329" s="5" customFormat="1" ht="140.25" x14ac:dyDescent="0.2">
      <c r="B6" s="21" t="s">
        <v>26</v>
      </c>
      <c r="C6" s="22">
        <v>1</v>
      </c>
      <c r="D6" s="23">
        <v>10400</v>
      </c>
      <c r="E6" s="23">
        <f>(C6*D6)</f>
        <v>10400</v>
      </c>
      <c r="F6" s="9"/>
    </row>
    <row r="7" spans="2:16329" s="5" customFormat="1" ht="344.25" x14ac:dyDescent="0.2">
      <c r="B7" s="21" t="s">
        <v>23</v>
      </c>
      <c r="C7" s="22">
        <v>1</v>
      </c>
      <c r="D7" s="23">
        <v>12300</v>
      </c>
      <c r="E7" s="23">
        <f t="shared" ref="E7:E9" si="0">(C7*D7)</f>
        <v>12300</v>
      </c>
      <c r="F7" s="9"/>
    </row>
    <row r="8" spans="2:16329" s="5" customFormat="1" ht="229.5" x14ac:dyDescent="0.2">
      <c r="B8" s="44" t="s">
        <v>24</v>
      </c>
      <c r="C8" s="22">
        <v>1</v>
      </c>
      <c r="D8" s="23">
        <v>6400</v>
      </c>
      <c r="E8" s="23">
        <f t="shared" ref="E8" si="1">(C8*D8)</f>
        <v>6400</v>
      </c>
      <c r="F8" s="9"/>
    </row>
    <row r="9" spans="2:16329" s="5" customFormat="1" ht="255" x14ac:dyDescent="0.2">
      <c r="B9" s="44" t="s">
        <v>27</v>
      </c>
      <c r="C9" s="22">
        <v>1</v>
      </c>
      <c r="D9" s="23">
        <v>15900</v>
      </c>
      <c r="E9" s="23">
        <f t="shared" si="0"/>
        <v>15900</v>
      </c>
      <c r="F9" s="9"/>
    </row>
    <row r="10" spans="2:16329" s="7" customFormat="1" ht="29.25" customHeight="1" x14ac:dyDescent="0.2">
      <c r="B10" s="24" t="s">
        <v>5</v>
      </c>
      <c r="C10" s="25"/>
      <c r="D10" s="26"/>
      <c r="E10" s="26">
        <f>SUM(E6:E9)</f>
        <v>45000</v>
      </c>
      <c r="F10" s="9"/>
    </row>
    <row r="11" spans="2:16329" x14ac:dyDescent="0.25">
      <c r="B11" s="1"/>
    </row>
    <row r="12" spans="2:16329" x14ac:dyDescent="0.25">
      <c r="B12" s="1"/>
      <c r="E12" s="14"/>
    </row>
    <row r="13" spans="2:16329" s="6" customFormat="1" ht="25.5" x14ac:dyDescent="0.25">
      <c r="B13" s="15" t="s">
        <v>8</v>
      </c>
      <c r="C13" s="31" t="s">
        <v>6</v>
      </c>
      <c r="D13" s="16" t="s">
        <v>9</v>
      </c>
      <c r="E13" s="16" t="s">
        <v>16</v>
      </c>
      <c r="F13" s="13"/>
    </row>
    <row r="14" spans="2:16329" s="6" customFormat="1" ht="12.75" x14ac:dyDescent="0.25">
      <c r="B14" s="27" t="s">
        <v>34</v>
      </c>
      <c r="C14" s="30">
        <v>0.02</v>
      </c>
      <c r="D14" s="29">
        <f>$D$16/$C$16*C14</f>
        <v>1058.8235294117649</v>
      </c>
      <c r="E14" s="29"/>
      <c r="F14" s="13"/>
    </row>
    <row r="15" spans="2:16329" s="6" customFormat="1" ht="12.75" x14ac:dyDescent="0.25">
      <c r="B15" s="45" t="s">
        <v>35</v>
      </c>
      <c r="C15" s="46">
        <v>0.02</v>
      </c>
      <c r="D15" s="29">
        <f>$D$16/$C$16*C15</f>
        <v>1058.8235294117649</v>
      </c>
      <c r="E15" s="47"/>
      <c r="F15" s="13"/>
    </row>
    <row r="16" spans="2:16329" s="6" customFormat="1" ht="12.75" x14ac:dyDescent="0.25">
      <c r="B16" s="27" t="s">
        <v>36</v>
      </c>
      <c r="C16" s="30">
        <v>0.85</v>
      </c>
      <c r="D16" s="29">
        <f>E10</f>
        <v>45000</v>
      </c>
      <c r="E16" s="29">
        <f>E10</f>
        <v>45000</v>
      </c>
      <c r="F16" s="13"/>
    </row>
    <row r="17" spans="2:6" s="6" customFormat="1" ht="12.75" x14ac:dyDescent="0.25">
      <c r="B17" s="45" t="s">
        <v>37</v>
      </c>
      <c r="C17" s="46">
        <v>0.06</v>
      </c>
      <c r="D17" s="29">
        <f t="shared" ref="D17:D20" si="2">$D$16/$C$16*C17</f>
        <v>3176.4705882352941</v>
      </c>
      <c r="E17" s="47"/>
      <c r="F17" s="13"/>
    </row>
    <row r="18" spans="2:6" s="6" customFormat="1" ht="12.75" x14ac:dyDescent="0.25">
      <c r="B18" s="27" t="s">
        <v>38</v>
      </c>
      <c r="C18" s="28">
        <v>0.02</v>
      </c>
      <c r="D18" s="29">
        <f t="shared" si="2"/>
        <v>1058.8235294117649</v>
      </c>
      <c r="E18" s="29"/>
      <c r="F18" s="13"/>
    </row>
    <row r="19" spans="2:6" s="6" customFormat="1" ht="12.75" x14ac:dyDescent="0.25">
      <c r="B19" s="45" t="s">
        <v>39</v>
      </c>
      <c r="C19" s="48">
        <v>0.01</v>
      </c>
      <c r="D19" s="29">
        <f t="shared" si="2"/>
        <v>529.41176470588243</v>
      </c>
      <c r="E19" s="47"/>
      <c r="F19" s="13"/>
    </row>
    <row r="20" spans="2:6" s="6" customFormat="1" ht="12.75" x14ac:dyDescent="0.25">
      <c r="B20" s="27" t="s">
        <v>40</v>
      </c>
      <c r="C20" s="28">
        <v>0.02</v>
      </c>
      <c r="D20" s="29">
        <f t="shared" si="2"/>
        <v>1058.8235294117649</v>
      </c>
      <c r="E20" s="29"/>
      <c r="F20" s="13"/>
    </row>
    <row r="21" spans="2:6" s="6" customFormat="1" ht="12.75" x14ac:dyDescent="0.25">
      <c r="B21" s="15" t="s">
        <v>7</v>
      </c>
      <c r="C21" s="17">
        <f>SUM(C14:C20)</f>
        <v>1</v>
      </c>
      <c r="D21" s="18">
        <f>SUM(D14:D20)</f>
        <v>52941.176470588231</v>
      </c>
      <c r="E21" s="18">
        <f>SUM(E16:E20)</f>
        <v>45000</v>
      </c>
      <c r="F21" s="13"/>
    </row>
    <row r="22" spans="2:6" x14ac:dyDescent="0.25">
      <c r="B22" s="1"/>
    </row>
    <row r="23" spans="2:6" x14ac:dyDescent="0.25">
      <c r="B23" s="8" t="s">
        <v>41</v>
      </c>
    </row>
    <row r="24" spans="2:6" x14ac:dyDescent="0.25">
      <c r="B24" s="12" t="s">
        <v>42</v>
      </c>
    </row>
    <row r="25" spans="2:6" x14ac:dyDescent="0.25">
      <c r="B25" s="12" t="s">
        <v>10</v>
      </c>
    </row>
    <row r="27" spans="2:6" ht="111.75" customHeight="1" x14ac:dyDescent="0.25"/>
    <row r="29" spans="2:6" ht="137.25" customHeight="1" x14ac:dyDescent="0.25"/>
    <row r="31" spans="2:6" ht="150" customHeight="1" x14ac:dyDescent="0.25"/>
    <row r="33" ht="175.5" customHeight="1" x14ac:dyDescent="0.25"/>
    <row r="35" ht="86.25" customHeight="1" x14ac:dyDescent="0.25"/>
    <row r="37" ht="22.5" customHeight="1" x14ac:dyDescent="0.25"/>
    <row r="39" ht="60.75" customHeight="1" x14ac:dyDescent="0.25"/>
    <row r="49" ht="60.75" customHeight="1" x14ac:dyDescent="0.25"/>
    <row r="51" ht="48" customHeight="1" x14ac:dyDescent="0.25"/>
    <row r="53" ht="35.25" customHeight="1" x14ac:dyDescent="0.25"/>
    <row r="55" ht="137.25" customHeight="1" x14ac:dyDescent="0.25"/>
    <row r="57" ht="150" customHeight="1" x14ac:dyDescent="0.25"/>
    <row r="59" ht="99" customHeight="1" x14ac:dyDescent="0.25"/>
    <row r="61" ht="150" customHeight="1" x14ac:dyDescent="0.25"/>
    <row r="63" ht="213.75" customHeight="1" x14ac:dyDescent="0.25"/>
    <row r="65" ht="22.5" customHeight="1" x14ac:dyDescent="0.25"/>
    <row r="67"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2015-07-30T07:36:59Z</dcterms:created>
  <dcterms:modified xsi:type="dcterms:W3CDTF">2018-01-05T08:19:14Z</dcterms:modified>
</cp:coreProperties>
</file>