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Descrizione!$B$1:$C$64</definedName>
    <definedName name="_xlnm.Print_Area" localSheetId="1">'Matrice Acquisti'!$B$1:$F$23</definedName>
  </definedNames>
  <calcPr calcId="152511"/>
</workbook>
</file>

<file path=xl/calcChain.xml><?xml version="1.0" encoding="utf-8"?>
<calcChain xmlns="http://schemas.openxmlformats.org/spreadsheetml/2006/main">
  <c r="F21" i="1" l="1"/>
  <c r="F20" i="1"/>
  <c r="F6" i="1" l="1"/>
  <c r="F22" i="1"/>
  <c r="F19" i="1"/>
  <c r="F18" i="1"/>
  <c r="F17" i="1"/>
  <c r="F16" i="1"/>
  <c r="F15" i="1"/>
  <c r="F7" i="1" l="1"/>
  <c r="F8" i="1"/>
  <c r="F9" i="1"/>
  <c r="F10" i="1"/>
  <c r="F11" i="1"/>
  <c r="F12" i="1"/>
  <c r="F13" i="1"/>
  <c r="F14" i="1"/>
  <c r="F23" i="1" l="1"/>
  <c r="E29" i="1" s="1"/>
  <c r="E26" i="1" s="1"/>
  <c r="D29" i="1" s="1"/>
  <c r="D32" i="1" l="1"/>
  <c r="D33" i="1"/>
  <c r="D27" i="1"/>
  <c r="D28" i="1"/>
  <c r="D31" i="1"/>
  <c r="D30" i="1"/>
  <c r="D26" i="1" l="1"/>
</calcChain>
</file>

<file path=xl/sharedStrings.xml><?xml version="1.0" encoding="utf-8"?>
<sst xmlns="http://schemas.openxmlformats.org/spreadsheetml/2006/main" count="96" uniqueCount="74">
  <si>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</si>
  <si>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</si>
  <si>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</si>
  <si>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</si>
  <si>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</si>
  <si>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</si>
  <si>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</si>
  <si>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</si>
  <si>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</si>
  <si>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</si>
  <si>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</si>
  <si>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</si>
  <si>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</si>
  <si>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</si>
  <si>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TABLET</t>
  </si>
  <si>
    <t>TERMODINAMICA, ELETTROMAGNETISMO, SEMICONDUTTORI, MICROONDE</t>
  </si>
  <si>
    <r>
      <t xml:space="preserve">N. 1 ESPERIMENTO DI RUCHARDT </t>
    </r>
    <r>
      <rPr>
        <b/>
        <sz val="10"/>
        <color rgb="FFFF0000"/>
        <rFont val="Arial"/>
        <family val="2"/>
      </rPr>
      <t>mod. F-RU/EV</t>
    </r>
  </si>
  <si>
    <r>
      <t xml:space="preserve">N. 1 CANNONE ELETTROMAGNETICO </t>
    </r>
    <r>
      <rPr>
        <b/>
        <sz val="10"/>
        <color rgb="FFFF0000"/>
        <rFont val="Arial"/>
        <family val="2"/>
      </rPr>
      <t xml:space="preserve">mod. F-EC/EV </t>
    </r>
  </si>
  <si>
    <r>
      <t>N. 1 BANCO OTTICO PER MICROONDE</t>
    </r>
    <r>
      <rPr>
        <b/>
        <sz val="10"/>
        <color rgb="FFFF0000"/>
        <rFont val="Arial"/>
        <family val="2"/>
      </rPr>
      <t xml:space="preserve"> mod. F-MW/EV</t>
    </r>
  </si>
  <si>
    <r>
      <t xml:space="preserve">N. 1 ESPERIMENTO PER HAYNES E SHOCKLEY </t>
    </r>
    <r>
      <rPr>
        <b/>
        <sz val="10"/>
        <color rgb="FFFF0000"/>
        <rFont val="Arial"/>
        <family val="2"/>
      </rPr>
      <t>mod. F-HS/EV</t>
    </r>
  </si>
  <si>
    <r>
      <t xml:space="preserve">N. 1 MATERIALI SEMICONDUTTORI: MISURA DELL'ENERGY GAP </t>
    </r>
    <r>
      <rPr>
        <b/>
        <sz val="10"/>
        <color rgb="FFFF0000"/>
        <rFont val="Arial"/>
        <family val="2"/>
      </rPr>
      <t>mod. F-SEG/EV</t>
    </r>
  </si>
  <si>
    <r>
      <t xml:space="preserve">N. 1 APPARATO PER LA MISURA DELLA RESISTENZA IN FUNZIONE DELLA TEMPERATURA IN CAMPIONI CONDUTTIVI </t>
    </r>
    <r>
      <rPr>
        <b/>
        <sz val="10"/>
        <color rgb="FFFF0000"/>
        <rFont val="Arial"/>
        <family val="2"/>
      </rPr>
      <t>mod. F-RDT/EV</t>
    </r>
  </si>
  <si>
    <t>(PROGETTO 4 )</t>
  </si>
  <si>
    <t>La dotazione di questo laboratorio scientifico  permette di effettuare esperimenti di fisica avanzata ed applicata nel campo della termodinamica, dell'elettromagnetismo ed approfondisce temi complessi quali quello relativo ai semiconduttori ed alle microonde. L'utilizzo di questo laboratorio altamente specializzato richiede conoscenze di fisica di base già acquisite. Alcuni degli esperimenti proposti sono molto specifici e trovano applicazione a livello industriale.</t>
  </si>
  <si>
    <t>Il laboratorio è composto da esperimenti di termodinamica, elettromagnetismo ed alcuni esperimenti sui semiconduttori e nel campo delle microonde che consentono di approfondire i concetti di fisica di base studiati precedentemente attraverso esperimenti più complessi ed applicativi. Alcuni di questi esperimenti possono essere svolti mediante sistema di acquisizione dati e sensori per una migliore rielaborazione dati.  Viene fornito un manuale di istruzioni molto dettagliato che comprende una prima parte teorica ed una parte sperimentale che comprende procedure guidate passo passo, immagini, analisi, grafici e proposte aggiuntive per l'insegnante.</t>
  </si>
  <si>
    <t>LABORATORIO SPECIALIZZATO DI FISICA AVANZATA:</t>
  </si>
  <si>
    <r>
      <t xml:space="preserve">Il progetto comprende una prima parte di termodinamica che comprende l'esperimento di Ruchardt per la misura del rapporto calore specifico a pressione ed a volume costante. Si propone poi lo studio del funzionamento di una cella Peltier; l'apparato consente di studiare vari processi termodinamici interessanti; attraverso l'interfaccia Arduino è possibile effettuare le sperimentazioni attraverso sensori e nello stesso tempo studiare il funzionamento di Arduino imparando a programmarlo. Si passa poi ad uno spettacolare dispositivo che proietta un anello di metallo a gran velocità: il cannone elettromagnetico. Un altro esperimento con carattere applicativo è il banco per lo studio delle microonde. Infine si propongono due esperimenti nel campo dei semiconduttori. L'esperimento di Haynes-Shockley consente di misurare la mobilità di deriva di elettroni e lacune nei semiconduttori. Si tratta di un esperimento di grande valore didattico perché consente una visualizzazione diretta dei fenomeni di deriva, diffusione e ricombinazione dei portatori in eccesso. Un altro esperimento di grande valore didattico e totalmente innovativo è quello relativo alla misura dell'energy gap nei semiconduttori che è resa possibile mediante la misura della fotoconducibilità
o mediante la misura di trasmissione di luce. Si propone poi un apparato per la misura della resistenza in funzione della temperatura in campioni conduttivi. Infine si propone una forma innovativa di apparato per misurare l'effetto Hall in campioni di germanio-p al variare della temperatura. In questo caso si utilizza l'interfaccia Arduino. </t>
    </r>
    <r>
      <rPr>
        <b/>
        <sz val="11"/>
        <color theme="1"/>
        <rFont val="Arial"/>
        <family val="2"/>
      </rPr>
      <t>L'utilizzo dell'interfaccia Arduino con opportuni sensori permetterà di informatizzare il processo cognitivo consentendo anche l'archiviazione di tutte le sperimentazioni eseguite senza d'altro canto venir meno la manualità e l'operatività sperimentale stessa. Viene fornita un'interfaccia Arduino trasversale ad entrambi gli esperimenti che utilizzano il sistema Arduino. Quest'ultima comprende Arduino Uno, interfaccia collegamento sensori e tablet, un kit interfaccia Arduino specifico per esperimento con sensori, maschera specifica per esperimento e software. Ciò consentirà in aggiunta la possibilità di conoscere ed imparare a programmare in modo semplice il sistema Arduino. Infine attraverso Raspberry ed una APP specifica, gli studenti potranno scaricarsi sul proprio Smartphone i dati sperimentali e rivedere l’esperimento a casa.</t>
    </r>
  </si>
  <si>
    <r>
      <t>N. 1 CELLA DI PELTIER</t>
    </r>
    <r>
      <rPr>
        <b/>
        <sz val="10"/>
        <color rgb="FFFF0000"/>
        <rFont val="Arial"/>
        <family val="2"/>
      </rPr>
      <t xml:space="preserve"> mod. F-PE/EV </t>
    </r>
  </si>
  <si>
    <r>
      <t xml:space="preserve">N. 1 KIT INTERFACCIA ARDUINO CELLA PELTIER </t>
    </r>
    <r>
      <rPr>
        <b/>
        <sz val="10"/>
        <color rgb="FFFF0000"/>
        <rFont val="Arial"/>
        <family val="2"/>
      </rPr>
      <t xml:space="preserve">mod. EV-ARDUINO-F-PE/EV </t>
    </r>
    <r>
      <rPr>
        <b/>
        <sz val="10"/>
        <rFont val="Arial"/>
        <family val="2"/>
      </rPr>
      <t xml:space="preserve">
</t>
    </r>
    <r>
      <rPr>
        <sz val="10"/>
        <rFont val="Arial"/>
        <family val="2"/>
      </rPr>
      <t>Comprende 3 sensori di temperatura, maschera per cella Peltier, software cella Peltier.</t>
    </r>
  </si>
  <si>
    <r>
      <t xml:space="preserve">N. 1 EFFETTO HALL IN GERMANIO P A VARIE TEMPERATURE </t>
    </r>
    <r>
      <rPr>
        <b/>
        <sz val="10"/>
        <color rgb="FFFF0000"/>
        <rFont val="Arial"/>
        <family val="2"/>
      </rPr>
      <t>mod. F-HALL-T2/EV</t>
    </r>
  </si>
  <si>
    <r>
      <t>N. 1 KIT INTERFACCIA ARDUINO EFFETTO HALL</t>
    </r>
    <r>
      <rPr>
        <b/>
        <sz val="10"/>
        <color rgb="FFFF0000"/>
        <rFont val="Arial"/>
        <family val="2"/>
      </rPr>
      <t xml:space="preserve"> mod. EV-ARDUINO-F-HALL-T2/EV</t>
    </r>
    <r>
      <rPr>
        <b/>
        <sz val="10"/>
        <color indexed="8"/>
        <rFont val="Arial"/>
        <family val="2"/>
      </rPr>
      <t xml:space="preserve">
</t>
    </r>
    <r>
      <rPr>
        <sz val="10"/>
        <color indexed="8"/>
        <rFont val="Arial"/>
        <family val="2"/>
      </rPr>
      <t xml:space="preserve">comprende 1 sensore campo magnetico, maschera per effetto hall, software effetto hall. </t>
    </r>
  </si>
  <si>
    <r>
      <t xml:space="preserve">N. 1 OSCILLOSCOPIO 70 MHz CANALI </t>
    </r>
    <r>
      <rPr>
        <b/>
        <sz val="10"/>
        <color rgb="FFFF0000"/>
        <rFont val="Arial"/>
        <family val="2"/>
      </rPr>
      <t>mod. GDS-1072A</t>
    </r>
    <r>
      <rPr>
        <b/>
        <sz val="10"/>
        <color indexed="8"/>
        <rFont val="Arial"/>
        <family val="2"/>
      </rPr>
      <t xml:space="preserve">
</t>
    </r>
    <r>
      <rPr>
        <i/>
        <sz val="10"/>
        <color indexed="8"/>
        <rFont val="Arial"/>
        <family val="2"/>
      </rPr>
      <t>(per Modulo di sperimentazione Elettricità 2)</t>
    </r>
  </si>
  <si>
    <r>
      <t xml:space="preserve">N. 1 RASPBERRY ED APP per scaricamento dati su smartphone </t>
    </r>
    <r>
      <rPr>
        <b/>
        <sz val="10"/>
        <color rgb="FFFF0000"/>
        <rFont val="Arial"/>
        <family val="2"/>
      </rPr>
      <t>mod. EV-RASP</t>
    </r>
  </si>
  <si>
    <t>LABORATORIO SPECIALIZZATO DI FISICA AVANZATA: TERMODINAMICA, ELETTROMAGNETISMO, SEMICONDUTTORI, MICROONDE
 (PROGETTO 4)</t>
  </si>
  <si>
    <r>
      <t xml:space="preserve">ESPERIMENTO DI RUCHARDT
</t>
    </r>
    <r>
      <rPr>
        <sz val="9"/>
        <color indexed="8"/>
        <rFont val="Arial"/>
        <family val="2"/>
      </rPr>
      <t>Lo scopo di questa esperienza è la misura del rapporto γ= cp/cv per l'aria, utilizzando una versione moderna del metodo di Rüchardt. Questo metodo sfrutta le proprietà delle trasformazioni adiabatiche di un gas ideale che seguono l'equazione pVγ =cost dove il coefficiente γ è uguale al rapporto cp/cv tra il calore specifico a pressione costante e quello a volume costante: la teoria prevede un valore γ=1.4.
Nella versione originale dell'esperimento venivano realizzate una serie di compressioni ed espansioni adiabatiche reversibili di una massa d'aria, facendo oscillare una sfera in una sottile canna di vetro collegata ad una beuta, e misurando solo la frequenza di oscillazione della sfera. L'uso della tecnica RTL permette di arricchire l'esperimento consentendo un controllo della natura delle trasformazioni realizzate nel gas, attraverso un monitoraggio dell'andamento di tutte e tre le variabili termodinamiche P (pressione), V (volume), T (temperatura). L'apparato è costituito da una beuta connessa ad un pistone esterno oscillante.
L'andamento del volume nel tempo è misurato mediante un Sonar posto al di sopra del pistone oscillante, mentre un Sensore di Pressione è collegato al volume di aria nella beuta. Per la misura della temperatura, non essendo utilizzabili i sensori commerciali data la velocità di risposta necessaria, è stato realizzato un sensore ad hoc costituito da un filo di tungsteno accoppiato ad un apposito circuito di condizionamento del segnale.</t>
    </r>
  </si>
  <si>
    <r>
      <t xml:space="preserve">CELLA DI PELTIER
</t>
    </r>
    <r>
      <rPr>
        <sz val="9"/>
        <color indexed="8"/>
        <rFont val="Arial"/>
        <family val="2"/>
      </rPr>
      <t>La cella Peltier è un elemento, detto anche Frigistor, consistente di una serie di giunzioni tra metalli diversi, che possono funzionare come termocoppie ma anche come pompa di calore.
Un apparato didattico, progettato per lo studio del comportamento di una cella Peltier, può essere usato anche per studiare vari processi termodinamici interessanti: transizione di fase liquido-solido, soprafusione, abbassamento del punto di congelamento, misure di calore latente di fusione...
L’apparato consiste in due celle Peltier accoppiate, alimentate in serie con la faccia “calda” raffreddata da un ventilatore e la faccia “fredda” accoppiata ad un contenitore in alluminio. Sia la faccia calda che quella fredda sono dotate di alloggiamento per sonde termometriche, e un terzo termometro misura la temperatura del liquido nel contenitore. Il sistema è montato su una basetta con una serie di boccole per realizzare diverse configurazioni di misura, ivi incluso lo studio dell’efficienza delle celle come pompa di calore o come generatore elettrico alimentato da un gradiente termico tra due serbatoi, che muove una ventolina mediante un motorino c.c. Ripetendo misure di raffreddamento di un liquido con e senza coperchio adiabatico (multistrato di foglietti in mylar alluminato) si può mettere in evidenza l’importanza dell’effetto della evaporazione. Misure analoghe senza liquido rivelano l’importanza dell’irraggiamento.
Attraverso l’interfaccia Arduino è possibile effettuare le sperimentazioni attraverso sensori e nello stesso tempo studiare il funzionamento di Arduino ed imparare a programmarlo mediante esercizi semplici ed intuitivi.</t>
    </r>
  </si>
  <si>
    <r>
      <t xml:space="preserve">KIT CELLA PELTIER 
</t>
    </r>
    <r>
      <rPr>
        <sz val="9"/>
        <color indexed="8"/>
        <rFont val="Arial"/>
        <family val="2"/>
      </rPr>
      <t>Comprende 3 sensori di temperatura, maschera per cella Peltier, software cella Peltier.</t>
    </r>
  </si>
  <si>
    <r>
      <t xml:space="preserve">CANNONE ELETTROMAGNETICO
</t>
    </r>
    <r>
      <rPr>
        <sz val="9"/>
        <color indexed="8"/>
        <rFont val="Arial"/>
        <family val="2"/>
      </rPr>
      <t>Uno spettacolare dispositivo elettromagnetico che proietta un anello di metallo a gran velocità ad una altezza di molti metri. Un condensatore di alta capacità viene caricato ad una tensione variabile e misurabile e scaricato su una bobina di poche spire. È possibile sperimentare con anelli di vari metalli (alluminio, rame, ferro), integri o variamente fessurati (fessure radiali, circolari concentriche) forniti come accessori, come pure con oggetti di altre forme, come per esempio spire di fili in corto circuito. Il sistema è telecomandato per motivi di sicurezza.</t>
    </r>
  </si>
  <si>
    <r>
      <t xml:space="preserve">BANCO OTTICO PER MICROONDE
</t>
    </r>
    <r>
      <rPr>
        <sz val="9"/>
        <color indexed="8"/>
        <rFont val="Arial"/>
        <family val="2"/>
      </rPr>
      <t xml:space="preserve">L’apparato permette di eseguire le seguenti misure:
1. Misure di assorbimento di vari materiali
2. La legge della riflessione da una superficie conduttiva  
3. Rifrazione 
4. Polarizzazione: determinazione della direzione del vettore campo elettrico mediante una matrice di fili metallici paralleli Legge di Malus (coseno quadro).
5. Riflessione da una superficie dielettrica. 
6. Studio delle onde stazionarie con una piastra dielettrica spostabile lungo la direzione di propagazione. Misure precise della lunghezza d'onda.
7. Esperimento di Young (doppia fenditura) con rivelazione dei massimi e minimi nello spettro di diffrazione. 
9. Misure di distribuzione del campo elettrico entro una guida metallica rettangolare con fenditura mediante sensore a diodo. 
10. Guide d'onda in materiale dielettrico 
11. Onda evanescente in guida d'onda dielettrica. 
12. Interferometro Fabry-Perot. 
13. Effetto Faraday. </t>
    </r>
  </si>
  <si>
    <r>
      <t xml:space="preserve">ESPERIMENTO PER HAYNES E SHOCKLEY
</t>
    </r>
    <r>
      <rPr>
        <sz val="9"/>
        <color indexed="8"/>
        <rFont val="Arial"/>
        <family val="2"/>
      </rPr>
      <t>L'esperimento di Haynes-Shockley consente di misurare la mobilità di deriva di elettroni e lacune nei semiconduttori. Si tratta di un esperimento di grande valore didattico perché consente una visualizzazione diretta dei fenomeni di deriva, diffusione e ricombinazione dei portatori in eccesso.
Nella versione qui presentata si utilizza un sistema di iniezione ottica dei portatori in eccesso, che elimina la difficoltà di un buon contatto iniettante. L’apparato consente la misura di:
• Tempo di volo
• Velocità di deriva
• Mobilità
• Vita media
• Costante di diffusione.</t>
    </r>
  </si>
  <si>
    <r>
      <t xml:space="preserve">MATERIALI SEMICONDUTTORI: MISURA DELL'ENERGY GAP
</t>
    </r>
    <r>
      <rPr>
        <sz val="10"/>
        <color theme="1"/>
        <rFont val="Arial"/>
        <family val="2"/>
      </rPr>
      <t>In questo esperimento, ci si propone di ricavare una stima dell'energy gap di materiali semiconduttori (Ge e Si) a temperatura ambiente, producendo coppie elettrone-vacanza attraverso l'effetto fotoelettrico interno.
L'esperimento consiste nel far incidere su un campione semiconduttore un fascio di luce monocromatica e nel misurare, in funzione della lunghezza d'onda della luce incidente, sia la variazione di resistenza del campione (fotoconducibilità) sia l’intensità della luce da esso trasmessa.</t>
    </r>
  </si>
  <si>
    <r>
      <t xml:space="preserve">APPARATO PER LA MISURA DELLA RESISTENZA IN FUNZIONE DELLA TEMPERATURA IN CAMPIONI CONDUTTIVI
</t>
    </r>
    <r>
      <rPr>
        <sz val="10"/>
        <color theme="1"/>
        <rFont val="Arial"/>
        <family val="2"/>
      </rPr>
      <t>Il Sistema è composto da due blocchi:
• un criostato fatto da un vaso dewar che contiene 3 campioni, con cavi di connessione che corrono all’interno di un tubo a parete sottile in acciaio inox attaccato ad una scatola a temperatura ambiente che contiene i connettori I/O
• un’unità di controllo che fornisce l’alimentazione per il riscaldatore, per l’alimentazione a corrente costante dei campioni e per il termometro. Un display LCD mostra la temperatura del campione T. Il porta campione è un cilindro in ottone accoppiato ad un riscaldatore da 50 W, con un’estremità in fondo accoppiata al bagno criogenico ad azoto liquido (azoto liquido o miscela di acetone e ghiaccio secco).</t>
    </r>
  </si>
  <si>
    <r>
      <t xml:space="preserve">EFFETTO HALL IN GERMANIO P A VARIE TEMPERATURE 
</t>
    </r>
    <r>
      <rPr>
        <sz val="10"/>
        <color theme="1"/>
        <rFont val="Arial"/>
        <family val="2"/>
      </rPr>
      <t xml:space="preserve">Un campione di germanio posizionato all’interno di un involucro in rame è posizionato nello spazio tra le espansioni polari di un magnete permanente. L’ampiezza dello spazio può essere variata per regolare il campo magnetico H nell’intervallo 0.2 – 0.6 Tesla.
Un “dito freddo” accoppia termicamente il campione al liquido criogenico (azoto liquido o miscela di acetone e ghiaccio secco) all’interno di un vaso dewar in acciaio. Il campione ha 7 fili saldati nelle posizioni mostrate in figura: i contatti 1 e 2 sono utilizzati per alimentare il campione con la corrente I prodotta da un generatore di corrente costante, i contatti 5 e 7 sono utilizzati per misurare la tensione V=RI alle estremità del campione; il contatto 6 è il punto di riferimento per la tensione di Hall e i contatti 2 e 3 sono connessi al potenziometro di P per azzerare il segnale dopo aver rimosso il campione dal magnete.
La temperatura è misurata da una termocoppia ed un riscaldatore avvolto attorno all’estremità fredda è alimentato da un generatore di corrente, permettendo di variare la temperatura del campione fino al valore massimo di 450K (temperatura a cui un controllo automatico spegne il riscaldatore). I valori di T, VR e VH sono leggibili in tempo reale sullo schermo LCD, ed un singolo attuatore multifunzione consente di scegliere il valore della corrente e dei guadagni dei canali VR eVH. </t>
    </r>
  </si>
  <si>
    <r>
      <t xml:space="preserve">KIT EFFETTO HALL IN GERMANIO P A VARIE TEMPERATURE
</t>
    </r>
    <r>
      <rPr>
        <sz val="10"/>
        <color theme="1"/>
        <rFont val="Arial"/>
        <family val="2"/>
      </rPr>
      <t>comprende 1 sensore campo magnetico, maschera per effetto hall, software effetto hall.</t>
    </r>
  </si>
  <si>
    <r>
      <t xml:space="preserve">OSCILLOSCOPIO 20 MHz 2 CANALI
</t>
    </r>
    <r>
      <rPr>
        <i/>
        <sz val="9"/>
        <color indexed="8"/>
        <rFont val="Arial"/>
        <family val="2"/>
      </rPr>
      <t>(per Modulo di sperimentazione Elettricità 2)</t>
    </r>
    <r>
      <rPr>
        <sz val="9"/>
        <color indexed="8"/>
        <rFont val="Arial"/>
        <family val="2"/>
      </rPr>
      <t xml:space="preserve">
Cinescopio: rettangolare da 6”, con reticolo interno
• Area immagine: 8 x 10 DIV (DIV = 10 mm)
• Tensione di accelerazione: 1,9 kV
• Luminosità e messa a fuoco: comandi sul pannello frontale
• Rotazione traccia: comando sul pannello frontale
• Alimentazione: 110 ~ 127 V CA ±10%, 220 ~ 240 V CA ±10%
• Frequenza: 50 Hz ±2 Hz, 60 Hz ±2 Hz
• Assorbimento massimo: 45W
• Accessori: manuale d’uso, un fusibile, un cavo di alimentazione, due sonde.</t>
    </r>
  </si>
  <si>
    <r>
      <t xml:space="preserve">DATALOGGER
</t>
    </r>
    <r>
      <rPr>
        <sz val="9"/>
        <color indexed="8"/>
        <rFont val="Arial"/>
        <family val="2"/>
      </rPr>
      <t>Alimentazione da USB con alimentatore esterno 5 Vdc - 500 mA
• Alimentazione da USB quando viene collegato al PC
• Interfaccia USB Full Speed (12 Mbps) 2.0
• Interfaccia seriale RS-232
• Display Grafico LCD: 128 x 64 pixels
• Joystick 5 posizioni
• N. 6 sensori inclusi: Tensione, Corrente, Temperatura, Luminosità, Campo Magnetico, Pressione dei gas assoluta
• Numero ingressi analogici per sensori interni: 4
• Numero ingressi analogici per sensori esterni: 4
• Numero ingressi digitali: 3
• Numero uscite analogiche: 2
• Generatore di segnali interno
• Frequenza di campionamento max per canale singolo: 1 MHz
• Risoluzione di conversione: 12 bit
• Memoria RAM: 2 Mb.</t>
    </r>
  </si>
  <si>
    <r>
      <t xml:space="preserve">INTERFACCIA
</t>
    </r>
    <r>
      <rPr>
        <sz val="9"/>
        <color indexed="8"/>
        <rFont val="Arial"/>
        <family val="2"/>
      </rPr>
      <t>comprende Arduino Uno, interfaccia collegamento sensori.</t>
    </r>
  </si>
  <si>
    <r>
      <t xml:space="preserve">RASPBERRY ED APP 
</t>
    </r>
    <r>
      <rPr>
        <sz val="9"/>
        <color indexed="8"/>
        <rFont val="Arial"/>
        <family val="2"/>
      </rPr>
      <t>per scaricamento dati su smartphone</t>
    </r>
  </si>
  <si>
    <t>Clicca qui per la Matrice Acquisti</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</si>
  <si>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</si>
  <si>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</si>
  <si>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</si>
  <si>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</si>
  <si>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</si>
  <si>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</si>
  <si>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</si>
  <si>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</si>
  <si>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</si>
  <si>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</si>
  <si>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</si>
  <si>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</si>
  <si>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</si>
  <si>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</si>
  <si>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</si>
  <si>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</si>
  <si>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LABORATORIO SPECIALIZZATO DI FISICA</t>
  </si>
  <si>
    <t>MONITOR INTERATTIVO 65" UHD 4K</t>
  </si>
  <si>
    <r>
      <t xml:space="preserve">PERSONAL COMPUTER </t>
    </r>
    <r>
      <rPr>
        <sz val="9"/>
        <color indexed="8"/>
        <rFont val="Arial"/>
        <family val="2"/>
      </rPr>
      <t>di ultima generazione</t>
    </r>
  </si>
  <si>
    <t>N. 1 PERSONAL COMPUTER di ultima generazione</t>
  </si>
  <si>
    <t>N. 1 MONITOR INTERATTIVO 65" UHD 4K</t>
  </si>
  <si>
    <t>rev. 2018</t>
  </si>
  <si>
    <r>
      <t xml:space="preserve">N. 4 DATALOGGER </t>
    </r>
    <r>
      <rPr>
        <b/>
        <sz val="10"/>
        <color rgb="FFFF0000"/>
        <rFont val="Arial"/>
        <family val="2"/>
      </rPr>
      <t>mod. EV2010/EV</t>
    </r>
    <r>
      <rPr>
        <b/>
        <sz val="10"/>
        <color indexed="8"/>
        <rFont val="Arial"/>
        <family val="2"/>
      </rPr>
      <t xml:space="preserve">
</t>
    </r>
    <r>
      <rPr>
        <sz val="10"/>
        <color indexed="8"/>
        <rFont val="Arial"/>
        <family val="2"/>
      </rPr>
      <t>Comprensivo di Software</t>
    </r>
  </si>
  <si>
    <r>
      <t>N. 4 INTERFACCIA</t>
    </r>
    <r>
      <rPr>
        <b/>
        <sz val="10"/>
        <color rgb="FFFF0000"/>
        <rFont val="Arial"/>
        <family val="2"/>
      </rPr>
      <t xml:space="preserve"> mod. EV-ARDUINO</t>
    </r>
    <r>
      <rPr>
        <b/>
        <sz val="10"/>
        <color indexed="8"/>
        <rFont val="Arial"/>
        <family val="2"/>
      </rPr>
      <t xml:space="preserve">
</t>
    </r>
    <r>
      <rPr>
        <sz val="10"/>
        <color indexed="8"/>
        <rFont val="Arial"/>
        <family val="2"/>
      </rPr>
      <t>comprende Arduino Uno, interfaccia collegamento sensori</t>
    </r>
  </si>
  <si>
    <t xml:space="preserve">N. 4 TABLET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</si>
</sst>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 &quot;€&quot;_-;\-* #,##0.00\ &quot;€&quot;_-;_-* &quot;-&quot;??\ &quot;€&quot;_-;_-@_-"/>
    <numFmt numFmtId="165" formatCode="&quot;€&quot;\ #,##0.00"/>
    <numFmt numFmtId="166" formatCode="_-* #,##0.00\ [$€-410]_-;\-* #,##0.00\ [$€-410]_-;_-* &quot;-&quot;??\ [$€-410]_-;_-@_-"/>
  </numFmts>
  <fonts count="43"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b/>
      <sz val="10"/>
      <name val="Arial"/>
      <family val="2"/>
    </font>
    <font>
      <sz val="9"/>
      <color indexed="8"/>
      <name val="Arial"/>
      <family val="2"/>
    </font>
    <font>
      <sz val="10"/>
      <name val="Arial"/>
      <family val="2"/>
    </font>
    <font>
      <sz val="11"/>
      <name val="Calibri"/>
      <family val="2"/>
      <scheme val="minor"/>
    </font>
    <font>
      <sz val="10"/>
      <color indexed="8"/>
      <name val="Arial"/>
      <family val="2"/>
    </font>
    <font>
      <b/>
      <sz val="11"/>
      <color theme="1"/>
      <name val="Arial"/>
      <family val="2"/>
    </font>
    <font>
      <i/>
      <sz val="10"/>
      <color indexed="8"/>
      <name val="Arial"/>
      <family val="2"/>
    </font>
    <font>
      <i/>
      <sz val="9"/>
      <color indexed="8"/>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
      <b/>
      <sz val="10"/>
      <color rgb="FFFF0000"/>
      <name val="Calibri"/>
      <family val="2"/>
      <scheme val="minor"/>
    </font>
    <font>
      <sz val="8"/>
      <color theme="0" tint="-0.249977111117893"/>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6" fillId="5" borderId="5" applyNumberFormat="0" applyAlignment="0" applyProtection="0"/>
  </cellStyleXfs>
  <cellXfs count="77">
    <xf numFmtId="0" fontId="0" fillId="0" borderId="0" xfId="0"/>
    <xf numFmtId="0" fontId="4" fillId="0" borderId="0" xfId="0" applyFont="1"/>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5"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5"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6" fillId="0" borderId="0" xfId="0" applyFont="1" applyAlignment="1">
      <alignment horizontal="justify" vertical="center"/>
    </xf>
    <xf numFmtId="0" fontId="8"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8" fillId="4" borderId="1" xfId="0" applyFont="1" applyFill="1" applyBorder="1" applyAlignment="1">
      <alignment horizontal="center" vertical="center" wrapText="1"/>
    </xf>
    <xf numFmtId="165" fontId="8" fillId="4" borderId="1" xfId="1" applyNumberFormat="1" applyFont="1" applyFill="1" applyBorder="1" applyAlignment="1">
      <alignment horizontal="right" vertical="center" wrapText="1"/>
    </xf>
    <xf numFmtId="0" fontId="6" fillId="4" borderId="1" xfId="0" applyFont="1" applyFill="1" applyBorder="1" applyAlignment="1">
      <alignment vertical="center" wrapText="1"/>
    </xf>
    <xf numFmtId="0" fontId="8" fillId="0" borderId="0" xfId="0" applyFont="1" applyAlignment="1">
      <alignment vertical="center"/>
    </xf>
    <xf numFmtId="0" fontId="0" fillId="0" borderId="1" xfId="0" applyBorder="1"/>
    <xf numFmtId="9" fontId="19" fillId="0" borderId="1" xfId="4" applyFont="1" applyBorder="1"/>
    <xf numFmtId="166" fontId="38" fillId="0" borderId="1" xfId="3" applyNumberFormat="1" applyFont="1" applyBorder="1"/>
    <xf numFmtId="0" fontId="39" fillId="5" borderId="1" xfId="5" applyNumberFormat="1" applyFont="1" applyBorder="1" applyAlignment="1">
      <alignment horizontal="right" vertical="center"/>
    </xf>
    <xf numFmtId="10" fontId="39" fillId="5" borderId="1" xfId="5" applyNumberFormat="1" applyFont="1" applyBorder="1"/>
    <xf numFmtId="166" fontId="0" fillId="0" borderId="1" xfId="3" applyNumberFormat="1" applyFont="1" applyBorder="1"/>
    <xf numFmtId="9" fontId="0" fillId="0" borderId="0" xfId="4" applyFont="1"/>
    <xf numFmtId="0" fontId="40" fillId="0" borderId="1" xfId="0" applyFont="1" applyBorder="1" applyAlignment="1">
      <alignment horizontal="right" vertical="center"/>
    </xf>
    <xf numFmtId="10" fontId="40" fillId="0" borderId="1" xfId="4" applyNumberFormat="1" applyFont="1" applyBorder="1"/>
    <xf numFmtId="166" fontId="40"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xf numFmtId="0" fontId="41" fillId="0" borderId="0" xfId="0" applyFont="1" applyAlignment="1">
      <alignment horizontal="left" vertical="center"/>
    </xf>
    <xf numFmtId="0" fontId="1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7" fillId="4" borderId="1" xfId="0" applyFont="1" applyFill="1" applyBorder="1" applyAlignment="1">
      <alignment horizontal="justify" vertical="top" wrapText="1"/>
    </xf>
    <xf numFmtId="0" fontId="8" fillId="3" borderId="1" xfId="0" applyFont="1" applyFill="1" applyBorder="1" applyAlignment="1">
      <alignment vertical="top" wrapText="1"/>
    </xf>
    <xf numFmtId="0" fontId="37" fillId="0" borderId="1" xfId="0" applyFont="1" applyBorder="1" applyAlignment="1">
      <alignment vertical="top"/>
    </xf>
    <xf numFmtId="0" fontId="39" fillId="5" borderId="1" xfId="5" applyNumberFormat="1" applyFont="1" applyBorder="1" applyAlignment="1">
      <alignment vertical="top"/>
    </xf>
    <xf numFmtId="0" fontId="40" fillId="0" borderId="1" xfId="0" applyFont="1" applyBorder="1" applyAlignment="1">
      <alignment vertical="top"/>
    </xf>
    <xf numFmtId="0" fontId="0" fillId="0" borderId="1" xfId="0" applyBorder="1" applyAlignment="1">
      <alignment vertical="top"/>
    </xf>
    <xf numFmtId="0" fontId="4" fillId="0" borderId="0" xfId="0" applyFont="1" applyAlignment="1">
      <alignment vertical="top"/>
    </xf>
    <xf numFmtId="0" fontId="0" fillId="0" borderId="0" xfId="0" applyAlignment="1">
      <alignment vertical="top"/>
    </xf>
    <xf numFmtId="0" fontId="42" fillId="0" borderId="0" xfId="0" applyFont="1"/>
    <xf numFmtId="0" fontId="23" fillId="0" borderId="0" xfId="0" applyFont="1" applyBorder="1" applyAlignment="1">
      <alignment horizontal="justify" vertical="center" wrapText="1"/>
    </xf>
    <xf numFmtId="0" fontId="0" fillId="0" borderId="0" xfId="0" applyAlignment="1">
      <alignment vertical="center"/>
    </xf>
    <xf numFmtId="0" fontId="11" fillId="0" borderId="0" xfId="2" applyFont="1" applyAlignment="1">
      <alignment horizontal="center"/>
    </xf>
    <xf numFmtId="0" fontId="0" fillId="0" borderId="0" xfId="0" applyAlignment="1"/>
    <xf numFmtId="0" fontId="9" fillId="0" borderId="0" xfId="0" applyFont="1" applyAlignment="1">
      <alignment horizontal="center"/>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20" fillId="0" borderId="0" xfId="0" applyFont="1" applyAlignment="1">
      <alignment horizontal="center" vertical="top"/>
    </xf>
    <xf numFmtId="0" fontId="21" fillId="0" borderId="0" xfId="0" applyFont="1" applyAlignment="1">
      <alignment vertical="top"/>
    </xf>
    <xf numFmtId="0" fontId="12" fillId="0" borderId="0" xfId="0" applyFont="1" applyAlignment="1">
      <alignment horizontal="center" vertical="center"/>
    </xf>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28" fillId="0" borderId="0" xfId="0" applyFont="1" applyBorder="1" applyAlignment="1">
      <alignment horizontal="justify" vertical="center" wrapText="1"/>
    </xf>
    <xf numFmtId="0" fontId="31" fillId="0" borderId="0" xfId="0" applyFont="1" applyAlignment="1">
      <alignment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0" fillId="0" borderId="0" xfId="0" applyAlignment="1">
      <alignment horizontal="center"/>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3" fillId="2" borderId="1" xfId="0" applyFont="1" applyFill="1" applyBorder="1" applyAlignment="1">
      <alignment horizontal="center" vertical="center" wrapText="1"/>
    </xf>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13</xdr:row>
      <xdr:rowOff>152400</xdr:rowOff>
    </xdr:from>
    <xdr:to>
      <xdr:col>2</xdr:col>
      <xdr:colOff>3514725</xdr:colOff>
      <xdr:row>30</xdr:row>
      <xdr:rowOff>135872</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581025" y="5181600"/>
          <a:ext cx="6486525" cy="3221972"/>
        </a:xfrm>
        <a:prstGeom prst="rect">
          <a:avLst/>
        </a:prstGeom>
        <a:noFill/>
      </xdr:spPr>
    </xdr:pic>
    <xdr:clientData/>
  </xdr:twoCellAnchor>
  <xdr:twoCellAnchor editAs="oneCell">
    <xdr:from>
      <xdr:col>1</xdr:col>
      <xdr:colOff>123825</xdr:colOff>
      <xdr:row>0</xdr:row>
      <xdr:rowOff>28575</xdr:rowOff>
    </xdr:from>
    <xdr:to>
      <xdr:col>2</xdr:col>
      <xdr:colOff>3492815</xdr:colOff>
      <xdr:row>3</xdr:row>
      <xdr:rowOff>115500</xdr:rowOff>
    </xdr:to>
    <xdr:pic>
      <xdr:nvPicPr>
        <xdr:cNvPr id="4" name="Immagine 3"/>
        <xdr:cNvPicPr>
          <a:picLocks noChangeAspect="1"/>
        </xdr:cNvPicPr>
      </xdr:nvPicPr>
      <xdr:blipFill>
        <a:blip xmlns:r="http://schemas.openxmlformats.org/officeDocument/2006/relationships" r:embed="rId2"/>
        <a:stretch>
          <a:fillRect/>
        </a:stretch>
      </xdr:blipFill>
      <xdr:spPr>
        <a:xfrm>
          <a:off x="609600" y="28575"/>
          <a:ext cx="6559865"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771525</xdr:colOff>
      <xdr:row>0</xdr:row>
      <xdr:rowOff>85725</xdr:rowOff>
    </xdr:from>
    <xdr:to>
      <xdr:col>3</xdr:col>
      <xdr:colOff>873440</xdr:colOff>
      <xdr:row>0</xdr:row>
      <xdr:rowOff>744150</xdr:rowOff>
    </xdr:to>
    <xdr:pic>
      <xdr:nvPicPr>
        <xdr:cNvPr id="5" name="Immagine 4"/>
        <xdr:cNvPicPr>
          <a:picLocks noChangeAspect="1"/>
        </xdr:cNvPicPr>
      </xdr:nvPicPr>
      <xdr:blipFill>
        <a:blip xmlns:r="http://schemas.openxmlformats.org/officeDocument/2006/relationships" r:embed="rId1"/>
        <a:stretch>
          <a:fillRect/>
        </a:stretch>
      </xdr:blipFill>
      <xdr:spPr>
        <a:xfrm>
          <a:off x="3962400" y="85725"/>
          <a:ext cx="6559865"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abSelected="1" zoomScaleSheetLayoutView="100" workbookViewId="0">
      <selection activeCell="B5" sqref="B5:C5"/>
    </sheetView>
  </sheetViews>
  <sheetFormatPr defaultRowHeight="15" x14ac:dyDescent="0.25"/>
  <cols>
    <col min="1" max="1" width="7.28515625" bestFit="1" customWidth="1"/>
    <col min="2" max="2" width="47.85546875" customWidth="1"/>
    <col min="3" max="3" width="53" customWidth="1"/>
  </cols>
  <sheetData>
    <row r="1" spans="1:3" x14ac:dyDescent="0.25">
      <c r="A1" s="54" t="s">
        <v>70</v>
      </c>
    </row>
    <row r="5" spans="1:3" ht="26.25" x14ac:dyDescent="0.4">
      <c r="B5" s="57" t="s">
        <v>48</v>
      </c>
      <c r="C5" s="58"/>
    </row>
    <row r="6" spans="1:3" ht="31.5" x14ac:dyDescent="0.5">
      <c r="B6" s="59" t="s">
        <v>3</v>
      </c>
      <c r="C6" s="58"/>
    </row>
    <row r="7" spans="1:3" ht="30" customHeight="1" x14ac:dyDescent="0.25">
      <c r="B7" s="60" t="s">
        <v>25</v>
      </c>
      <c r="C7" s="61"/>
    </row>
    <row r="8" spans="1:3" ht="62.25" customHeight="1" x14ac:dyDescent="0.25">
      <c r="B8" s="60" t="s">
        <v>15</v>
      </c>
      <c r="C8" s="61"/>
    </row>
    <row r="9" spans="1:3" ht="30" customHeight="1" x14ac:dyDescent="0.25">
      <c r="B9" s="60" t="s">
        <v>22</v>
      </c>
      <c r="C9" s="61"/>
    </row>
    <row r="10" spans="1:3" ht="36" customHeight="1" x14ac:dyDescent="0.25">
      <c r="B10" s="62" t="s">
        <v>9</v>
      </c>
      <c r="C10" s="63"/>
    </row>
    <row r="11" spans="1:3" x14ac:dyDescent="0.25">
      <c r="B11" s="58"/>
      <c r="C11" s="58"/>
    </row>
    <row r="12" spans="1:3" x14ac:dyDescent="0.25">
      <c r="B12" s="58"/>
      <c r="C12" s="58"/>
    </row>
    <row r="13" spans="1:3" x14ac:dyDescent="0.25">
      <c r="B13" s="58"/>
      <c r="C13" s="58"/>
    </row>
    <row r="14" spans="1:3" x14ac:dyDescent="0.25">
      <c r="B14" s="58"/>
      <c r="C14" s="58"/>
    </row>
    <row r="15" spans="1:3" x14ac:dyDescent="0.25">
      <c r="B15" s="58"/>
      <c r="C15" s="58"/>
    </row>
    <row r="16" spans="1:3" x14ac:dyDescent="0.25">
      <c r="B16" s="58"/>
      <c r="C16" s="58"/>
    </row>
    <row r="17" spans="2:3" x14ac:dyDescent="0.25">
      <c r="B17" s="58"/>
      <c r="C17" s="58"/>
    </row>
    <row r="18" spans="2:3" x14ac:dyDescent="0.25">
      <c r="B18" s="58"/>
      <c r="C18" s="58"/>
    </row>
    <row r="19" spans="2:3" x14ac:dyDescent="0.25">
      <c r="B19" s="58"/>
      <c r="C19" s="58"/>
    </row>
    <row r="20" spans="2:3" x14ac:dyDescent="0.25">
      <c r="B20" s="58"/>
      <c r="C20" s="58"/>
    </row>
    <row r="21" spans="2:3" x14ac:dyDescent="0.25">
      <c r="B21" s="58"/>
      <c r="C21" s="58"/>
    </row>
    <row r="22" spans="2:3" x14ac:dyDescent="0.25">
      <c r="B22" s="58"/>
      <c r="C22" s="58"/>
    </row>
    <row r="23" spans="2:3" x14ac:dyDescent="0.25">
      <c r="B23" s="58"/>
      <c r="C23" s="58"/>
    </row>
    <row r="24" spans="2:3" x14ac:dyDescent="0.25">
      <c r="B24" s="58"/>
      <c r="C24" s="58"/>
    </row>
    <row r="25" spans="2:3" x14ac:dyDescent="0.25">
      <c r="B25" s="58"/>
      <c r="C25" s="58"/>
    </row>
    <row r="26" spans="2:3" x14ac:dyDescent="0.25">
      <c r="B26" s="58"/>
      <c r="C26" s="58"/>
    </row>
    <row r="27" spans="2:3" x14ac:dyDescent="0.25">
      <c r="B27" s="58"/>
      <c r="C27" s="58"/>
    </row>
    <row r="28" spans="2:3" x14ac:dyDescent="0.25">
      <c r="B28" s="58"/>
      <c r="C28" s="58"/>
    </row>
    <row r="29" spans="2:3" x14ac:dyDescent="0.25">
      <c r="B29" s="58"/>
      <c r="C29" s="58"/>
    </row>
    <row r="30" spans="2:3" x14ac:dyDescent="0.25">
      <c r="B30" s="58"/>
      <c r="C30" s="58"/>
    </row>
    <row r="31" spans="2:3" x14ac:dyDescent="0.25">
      <c r="B31" s="58"/>
      <c r="C31" s="58"/>
    </row>
    <row r="32" spans="2:3" x14ac:dyDescent="0.25">
      <c r="B32" s="58"/>
      <c r="C32" s="58"/>
    </row>
    <row r="33" spans="2:4" x14ac:dyDescent="0.25">
      <c r="B33" s="58"/>
      <c r="C33" s="58"/>
    </row>
    <row r="34" spans="2:4" x14ac:dyDescent="0.25">
      <c r="B34" s="58"/>
      <c r="C34" s="58"/>
    </row>
    <row r="35" spans="2:4" x14ac:dyDescent="0.25">
      <c r="B35" s="58"/>
      <c r="C35" s="58"/>
    </row>
    <row r="37" spans="2:4" ht="30" customHeight="1" x14ac:dyDescent="0.25">
      <c r="B37" s="64" t="s">
        <v>6</v>
      </c>
      <c r="C37" s="58"/>
    </row>
    <row r="38" spans="2:4" ht="82.5" customHeight="1" x14ac:dyDescent="0.25">
      <c r="B38" s="65" t="s">
        <v>23</v>
      </c>
      <c r="C38" s="66"/>
      <c r="D38" s="17"/>
    </row>
    <row r="39" spans="2:4" x14ac:dyDescent="0.25">
      <c r="B39" s="22"/>
    </row>
    <row r="40" spans="2:4" ht="28.5" customHeight="1" x14ac:dyDescent="0.25">
      <c r="B40" s="64" t="s">
        <v>4</v>
      </c>
      <c r="C40" s="58"/>
    </row>
    <row r="41" spans="2:4" ht="112.5" customHeight="1" x14ac:dyDescent="0.25">
      <c r="B41" s="65" t="s">
        <v>24</v>
      </c>
      <c r="C41" s="66"/>
    </row>
    <row r="42" spans="2:4" ht="15.75" x14ac:dyDescent="0.25">
      <c r="B42" s="9"/>
    </row>
    <row r="43" spans="2:4" ht="27" customHeight="1" x14ac:dyDescent="0.25">
      <c r="B43" s="64" t="s">
        <v>5</v>
      </c>
      <c r="C43" s="58"/>
    </row>
    <row r="44" spans="2:4" ht="354.75" customHeight="1" x14ac:dyDescent="0.25">
      <c r="B44" s="67" t="s">
        <v>26</v>
      </c>
      <c r="C44" s="66"/>
      <c r="D44" s="17"/>
    </row>
    <row r="46" spans="2:4" s="20" customFormat="1" ht="24.95" customHeight="1" x14ac:dyDescent="0.25">
      <c r="B46" s="18" t="s">
        <v>10</v>
      </c>
      <c r="C46" s="19"/>
    </row>
    <row r="47" spans="2:4" s="21" customFormat="1" ht="30" customHeight="1" x14ac:dyDescent="0.25">
      <c r="B47" s="55" t="s">
        <v>16</v>
      </c>
      <c r="C47" s="56"/>
    </row>
    <row r="48" spans="2:4" s="30" customFormat="1" ht="30" customHeight="1" x14ac:dyDescent="0.25">
      <c r="B48" s="55" t="s">
        <v>27</v>
      </c>
      <c r="C48" s="56"/>
    </row>
    <row r="49" spans="2:3" s="21" customFormat="1" ht="32.25" customHeight="1" x14ac:dyDescent="0.25">
      <c r="B49" s="68" t="s">
        <v>28</v>
      </c>
      <c r="C49" s="69"/>
    </row>
    <row r="50" spans="2:3" s="30" customFormat="1" ht="30" customHeight="1" x14ac:dyDescent="0.25">
      <c r="B50" s="55" t="s">
        <v>17</v>
      </c>
      <c r="C50" s="56"/>
    </row>
    <row r="51" spans="2:3" s="21" customFormat="1" ht="30" customHeight="1" x14ac:dyDescent="0.25">
      <c r="B51" s="55" t="s">
        <v>18</v>
      </c>
      <c r="C51" s="56"/>
    </row>
    <row r="52" spans="2:3" s="30" customFormat="1" ht="32.25" customHeight="1" x14ac:dyDescent="0.25">
      <c r="B52" s="55" t="s">
        <v>19</v>
      </c>
      <c r="C52" s="56"/>
    </row>
    <row r="53" spans="2:3" s="30" customFormat="1" ht="32.25" customHeight="1" x14ac:dyDescent="0.25">
      <c r="B53" s="55" t="s">
        <v>20</v>
      </c>
      <c r="C53" s="56"/>
    </row>
    <row r="54" spans="2:3" s="30" customFormat="1" ht="32.25" customHeight="1" x14ac:dyDescent="0.25">
      <c r="B54" s="55" t="s">
        <v>21</v>
      </c>
      <c r="C54" s="56"/>
    </row>
    <row r="55" spans="2:3" s="30" customFormat="1" ht="32.25" customHeight="1" x14ac:dyDescent="0.25">
      <c r="B55" s="55" t="s">
        <v>29</v>
      </c>
      <c r="C55" s="56"/>
    </row>
    <row r="56" spans="2:3" s="30" customFormat="1" ht="32.25" customHeight="1" x14ac:dyDescent="0.25">
      <c r="B56" s="55" t="s">
        <v>30</v>
      </c>
      <c r="C56" s="56"/>
    </row>
    <row r="57" spans="2:3" s="30" customFormat="1" ht="32.25" customHeight="1" x14ac:dyDescent="0.25">
      <c r="B57" s="55" t="s">
        <v>31</v>
      </c>
      <c r="C57" s="56"/>
    </row>
    <row r="58" spans="2:3" s="30" customFormat="1" ht="32.25" customHeight="1" x14ac:dyDescent="0.25">
      <c r="B58" s="55" t="s">
        <v>71</v>
      </c>
      <c r="C58" s="56"/>
    </row>
    <row r="59" spans="2:3" s="21" customFormat="1" ht="30" customHeight="1" x14ac:dyDescent="0.25">
      <c r="B59" s="55" t="s">
        <v>72</v>
      </c>
      <c r="C59" s="56"/>
    </row>
    <row r="60" spans="2:3" s="23" customFormat="1" ht="36.75" customHeight="1" x14ac:dyDescent="0.25">
      <c r="B60" s="55" t="s">
        <v>32</v>
      </c>
      <c r="C60" s="56"/>
    </row>
    <row r="61" spans="2:3" s="30" customFormat="1" ht="24.75" customHeight="1" x14ac:dyDescent="0.25">
      <c r="B61" s="55" t="s">
        <v>69</v>
      </c>
      <c r="C61" s="56"/>
    </row>
    <row r="62" spans="2:3" s="30" customFormat="1" ht="25.5" customHeight="1" x14ac:dyDescent="0.25">
      <c r="B62" s="55" t="s">
        <v>68</v>
      </c>
      <c r="C62" s="56"/>
    </row>
    <row r="63" spans="2:3" s="23" customFormat="1" ht="22.5" customHeight="1" x14ac:dyDescent="0.25">
      <c r="B63" s="55" t="s">
        <v>73</v>
      </c>
      <c r="C63" s="56"/>
    </row>
    <row r="64" spans="2:3" ht="26.25" x14ac:dyDescent="0.4">
      <c r="B64" s="57" t="s">
        <v>48</v>
      </c>
      <c r="C64" s="58"/>
    </row>
  </sheetData>
  <mergeCells count="31">
    <mergeCell ref="B64:C64"/>
    <mergeCell ref="B58:C58"/>
    <mergeCell ref="B60:C60"/>
    <mergeCell ref="B63:C63"/>
    <mergeCell ref="B62:C62"/>
    <mergeCell ref="B49:C49"/>
    <mergeCell ref="B52:C52"/>
    <mergeCell ref="B48:C48"/>
    <mergeCell ref="B50:C50"/>
    <mergeCell ref="B51:C51"/>
    <mergeCell ref="B53:C53"/>
    <mergeCell ref="B54:C54"/>
    <mergeCell ref="B55:C55"/>
    <mergeCell ref="B56:C56"/>
    <mergeCell ref="B57:C57"/>
    <mergeCell ref="B61:C61"/>
    <mergeCell ref="B5:C5"/>
    <mergeCell ref="B6:C6"/>
    <mergeCell ref="B59:C59"/>
    <mergeCell ref="B7:C7"/>
    <mergeCell ref="B10:C10"/>
    <mergeCell ref="B11:C35"/>
    <mergeCell ref="B37:C37"/>
    <mergeCell ref="B40:C40"/>
    <mergeCell ref="B38:C38"/>
    <mergeCell ref="B41:C41"/>
    <mergeCell ref="B43:C43"/>
    <mergeCell ref="B44:C44"/>
    <mergeCell ref="B47:C47"/>
    <mergeCell ref="B8:C8"/>
    <mergeCell ref="B9:C9"/>
  </mergeCells>
  <hyperlinks>
    <hyperlink ref="B5" location="'Matrice Acquisti'!A1" display="Click qui per la Matrice Acquisti"/>
    <hyperlink ref="B64" location="'Matrice Acquisti'!A1" display="Click qui per la Matrice Acquisti"/>
  </hyperlinks>
  <pageMargins left="0.7" right="0.7" top="0.75" bottom="0.75" header="0.3" footer="0.3"/>
  <pageSetup paperSize="9" scale="86" fitToHeight="0" orientation="portrait" r:id="rId1"/>
  <rowBreaks count="1" manualBreakCount="1">
    <brk id="36"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workbookViewId="0"/>
  </sheetViews>
  <sheetFormatPr defaultColWidth="9" defaultRowHeight="15" x14ac:dyDescent="0.25"/>
  <cols>
    <col min="1" max="1" width="8.140625" customWidth="1"/>
    <col min="2" max="2" width="39.7109375" customWidth="1"/>
    <col min="3" max="3" width="96.85546875" style="52" customWidth="1"/>
    <col min="4" max="4" width="24.42578125" style="2" customWidth="1"/>
    <col min="5" max="5" width="15.7109375" style="2" customWidth="1"/>
    <col min="6" max="6" width="15.7109375" style="1" customWidth="1"/>
    <col min="7" max="7" width="12.28515625" style="25" customWidth="1"/>
  </cols>
  <sheetData>
    <row r="1" spans="1:8" ht="69" customHeight="1" x14ac:dyDescent="0.25">
      <c r="B1" s="73"/>
      <c r="C1" s="73"/>
      <c r="D1" s="73"/>
      <c r="E1" s="73"/>
      <c r="F1" s="73"/>
    </row>
    <row r="2" spans="1:8" ht="62.25" customHeight="1" x14ac:dyDescent="0.25">
      <c r="B2" s="74" t="s">
        <v>33</v>
      </c>
      <c r="C2" s="75"/>
      <c r="D2" s="75"/>
      <c r="E2" s="75"/>
      <c r="F2" s="75"/>
      <c r="G2" s="24"/>
      <c r="H2" s="4"/>
    </row>
    <row r="3" spans="1:8" ht="15" customHeight="1" x14ac:dyDescent="0.25">
      <c r="B3" s="76" t="s">
        <v>0</v>
      </c>
      <c r="C3" s="76"/>
      <c r="D3" s="76"/>
      <c r="E3" s="76"/>
      <c r="F3" s="76"/>
    </row>
    <row r="4" spans="1:8" s="3" customFormat="1" ht="15.75" customHeight="1" x14ac:dyDescent="0.2">
      <c r="B4" s="70"/>
      <c r="C4" s="71"/>
      <c r="D4" s="71"/>
      <c r="E4" s="71"/>
      <c r="F4" s="72"/>
      <c r="G4" s="26"/>
    </row>
    <row r="5" spans="1:8" s="3" customFormat="1" ht="22.5" x14ac:dyDescent="0.2">
      <c r="B5" s="10" t="s">
        <v>7</v>
      </c>
      <c r="C5" s="45" t="s">
        <v>1</v>
      </c>
      <c r="D5" s="13" t="s">
        <v>2</v>
      </c>
      <c r="E5" s="11" t="s">
        <v>11</v>
      </c>
      <c r="F5" s="11" t="s">
        <v>12</v>
      </c>
      <c r="G5" s="26"/>
    </row>
    <row r="6" spans="1:8" s="3" customFormat="1" ht="188.25" customHeight="1" x14ac:dyDescent="0.2">
      <c r="A6" s="16"/>
      <c r="B6" s="5" t="s">
        <v>8</v>
      </c>
      <c r="C6" s="44" t="s">
        <v>34</v>
      </c>
      <c r="D6" s="14">
        <v>1</v>
      </c>
      <c r="E6" s="6">
        <v>2524</v>
      </c>
      <c r="F6" s="6">
        <f>E6*D6</f>
        <v>2524</v>
      </c>
      <c r="G6" s="26"/>
    </row>
    <row r="7" spans="1:8" s="3" customFormat="1" ht="198" customHeight="1" x14ac:dyDescent="0.2">
      <c r="A7" s="16"/>
      <c r="B7" s="5" t="s">
        <v>8</v>
      </c>
      <c r="C7" s="44" t="s">
        <v>35</v>
      </c>
      <c r="D7" s="14">
        <v>1</v>
      </c>
      <c r="E7" s="6">
        <v>5218</v>
      </c>
      <c r="F7" s="6">
        <f t="shared" ref="F7:F14" si="0">E7*D7</f>
        <v>5218</v>
      </c>
      <c r="G7" s="26"/>
    </row>
    <row r="8" spans="1:8" s="3" customFormat="1" ht="24" x14ac:dyDescent="0.2">
      <c r="A8" s="16"/>
      <c r="B8" s="5" t="s">
        <v>8</v>
      </c>
      <c r="C8" s="46" t="s">
        <v>36</v>
      </c>
      <c r="D8" s="14">
        <v>1</v>
      </c>
      <c r="E8" s="6">
        <v>777</v>
      </c>
      <c r="F8" s="6">
        <f t="shared" si="0"/>
        <v>777</v>
      </c>
      <c r="G8" s="26"/>
    </row>
    <row r="9" spans="1:8" s="3" customFormat="1" ht="72" x14ac:dyDescent="0.2">
      <c r="A9" s="16"/>
      <c r="B9" s="5" t="s">
        <v>8</v>
      </c>
      <c r="C9" s="46" t="s">
        <v>37</v>
      </c>
      <c r="D9" s="14">
        <v>1</v>
      </c>
      <c r="E9" s="6">
        <v>1709</v>
      </c>
      <c r="F9" s="6">
        <f t="shared" si="0"/>
        <v>1709</v>
      </c>
      <c r="G9" s="26"/>
    </row>
    <row r="10" spans="1:8" s="3" customFormat="1" ht="204" x14ac:dyDescent="0.2">
      <c r="A10" s="16"/>
      <c r="B10" s="5" t="s">
        <v>8</v>
      </c>
      <c r="C10" s="46" t="s">
        <v>38</v>
      </c>
      <c r="D10" s="14">
        <v>1</v>
      </c>
      <c r="E10" s="6">
        <v>7299</v>
      </c>
      <c r="F10" s="6">
        <f t="shared" si="0"/>
        <v>7299</v>
      </c>
      <c r="G10" s="26"/>
    </row>
    <row r="11" spans="1:8" s="3" customFormat="1" ht="132" x14ac:dyDescent="0.2">
      <c r="A11" s="16"/>
      <c r="B11" s="5" t="s">
        <v>8</v>
      </c>
      <c r="C11" s="46" t="s">
        <v>39</v>
      </c>
      <c r="D11" s="14">
        <v>1</v>
      </c>
      <c r="E11" s="6">
        <v>11360</v>
      </c>
      <c r="F11" s="6">
        <f t="shared" si="0"/>
        <v>11360</v>
      </c>
      <c r="G11" s="26"/>
    </row>
    <row r="12" spans="1:8" s="3" customFormat="1" ht="75.75" x14ac:dyDescent="0.2">
      <c r="A12" s="16"/>
      <c r="B12" s="5" t="s">
        <v>8</v>
      </c>
      <c r="C12" s="46" t="s">
        <v>40</v>
      </c>
      <c r="D12" s="14">
        <v>1</v>
      </c>
      <c r="E12" s="6">
        <v>9318</v>
      </c>
      <c r="F12" s="6">
        <f t="shared" si="0"/>
        <v>9318</v>
      </c>
      <c r="G12" s="26"/>
    </row>
    <row r="13" spans="1:8" s="3" customFormat="1" ht="114" x14ac:dyDescent="0.2">
      <c r="B13" s="29" t="s">
        <v>8</v>
      </c>
      <c r="C13" s="46" t="s">
        <v>41</v>
      </c>
      <c r="D13" s="27">
        <v>1</v>
      </c>
      <c r="E13" s="28">
        <v>7332</v>
      </c>
      <c r="F13" s="6">
        <f t="shared" si="0"/>
        <v>7332</v>
      </c>
      <c r="G13" s="26"/>
    </row>
    <row r="14" spans="1:8" s="3" customFormat="1" ht="190.5" x14ac:dyDescent="0.2">
      <c r="A14" s="16"/>
      <c r="B14" s="5" t="s">
        <v>8</v>
      </c>
      <c r="C14" s="46" t="s">
        <v>42</v>
      </c>
      <c r="D14" s="14">
        <v>1</v>
      </c>
      <c r="E14" s="6">
        <v>8885</v>
      </c>
      <c r="F14" s="6">
        <f t="shared" si="0"/>
        <v>8885</v>
      </c>
      <c r="G14" s="26"/>
    </row>
    <row r="15" spans="1:8" s="3" customFormat="1" ht="24.75" x14ac:dyDescent="0.2">
      <c r="B15" s="5" t="s">
        <v>8</v>
      </c>
      <c r="C15" s="46" t="s">
        <v>43</v>
      </c>
      <c r="D15" s="27">
        <v>1</v>
      </c>
      <c r="E15" s="28">
        <v>668</v>
      </c>
      <c r="F15" s="28">
        <f t="shared" ref="F15:F22" si="1">E15*D15</f>
        <v>668</v>
      </c>
      <c r="G15" s="26"/>
    </row>
    <row r="16" spans="1:8" s="3" customFormat="1" ht="132" x14ac:dyDescent="0.2">
      <c r="B16" s="5" t="s">
        <v>8</v>
      </c>
      <c r="C16" s="46" t="s">
        <v>44</v>
      </c>
      <c r="D16" s="27">
        <v>1</v>
      </c>
      <c r="E16" s="28">
        <v>443</v>
      </c>
      <c r="F16" s="28">
        <f t="shared" si="1"/>
        <v>443</v>
      </c>
      <c r="G16" s="26"/>
    </row>
    <row r="17" spans="1:7" s="3" customFormat="1" ht="192" x14ac:dyDescent="0.2">
      <c r="B17" s="5" t="s">
        <v>8</v>
      </c>
      <c r="C17" s="46" t="s">
        <v>45</v>
      </c>
      <c r="D17" s="27">
        <v>4</v>
      </c>
      <c r="E17" s="28">
        <v>718</v>
      </c>
      <c r="F17" s="28">
        <f t="shared" si="1"/>
        <v>2872</v>
      </c>
      <c r="G17" s="26"/>
    </row>
    <row r="18" spans="1:7" s="3" customFormat="1" ht="25.5" customHeight="1" x14ac:dyDescent="0.2">
      <c r="B18" s="5" t="s">
        <v>8</v>
      </c>
      <c r="C18" s="46" t="s">
        <v>46</v>
      </c>
      <c r="D18" s="27">
        <v>4</v>
      </c>
      <c r="E18" s="28">
        <v>311</v>
      </c>
      <c r="F18" s="28">
        <f t="shared" si="1"/>
        <v>1244</v>
      </c>
      <c r="G18" s="26"/>
    </row>
    <row r="19" spans="1:7" s="3" customFormat="1" ht="24" x14ac:dyDescent="0.2">
      <c r="B19" s="5" t="s">
        <v>8</v>
      </c>
      <c r="C19" s="46" t="s">
        <v>47</v>
      </c>
      <c r="D19" s="27">
        <v>1</v>
      </c>
      <c r="E19" s="28">
        <v>606</v>
      </c>
      <c r="F19" s="28">
        <f t="shared" si="1"/>
        <v>606</v>
      </c>
      <c r="G19" s="26"/>
    </row>
    <row r="20" spans="1:7" s="3" customFormat="1" ht="12.75" x14ac:dyDescent="0.2">
      <c r="A20" s="43"/>
      <c r="B20" s="5" t="s">
        <v>8</v>
      </c>
      <c r="C20" s="46" t="s">
        <v>66</v>
      </c>
      <c r="D20" s="14">
        <v>1</v>
      </c>
      <c r="E20" s="6">
        <v>3600</v>
      </c>
      <c r="F20" s="6">
        <f t="shared" ref="F20:F21" si="2">(D20*E20)</f>
        <v>3600</v>
      </c>
      <c r="G20" s="26"/>
    </row>
    <row r="21" spans="1:7" s="3" customFormat="1" ht="12.75" x14ac:dyDescent="0.2">
      <c r="A21" s="43"/>
      <c r="B21" s="5" t="s">
        <v>8</v>
      </c>
      <c r="C21" s="46" t="s">
        <v>67</v>
      </c>
      <c r="D21" s="14">
        <v>1</v>
      </c>
      <c r="E21" s="6">
        <v>1100</v>
      </c>
      <c r="F21" s="6">
        <f t="shared" si="2"/>
        <v>1100</v>
      </c>
      <c r="G21" s="26"/>
    </row>
    <row r="22" spans="1:7" s="3" customFormat="1" ht="12.75" customHeight="1" x14ac:dyDescent="0.2">
      <c r="B22" s="5" t="s">
        <v>8</v>
      </c>
      <c r="C22" s="46" t="s">
        <v>14</v>
      </c>
      <c r="D22" s="27">
        <v>4</v>
      </c>
      <c r="E22" s="28">
        <v>597</v>
      </c>
      <c r="F22" s="28">
        <f t="shared" si="1"/>
        <v>2388</v>
      </c>
      <c r="G22" s="26"/>
    </row>
    <row r="23" spans="1:7" s="3" customFormat="1" ht="25.5" customHeight="1" x14ac:dyDescent="0.2">
      <c r="B23" s="7"/>
      <c r="C23" s="47" t="s">
        <v>13</v>
      </c>
      <c r="D23" s="15"/>
      <c r="E23" s="8"/>
      <c r="F23" s="8">
        <f>SUM(F6:F22)</f>
        <v>67343</v>
      </c>
      <c r="G23" s="26"/>
    </row>
    <row r="26" spans="1:7" ht="18.75" x14ac:dyDescent="0.25">
      <c r="B26" s="31"/>
      <c r="C26" s="48" t="s">
        <v>65</v>
      </c>
      <c r="D26" s="32">
        <f>SUM(D27:D33)</f>
        <v>1</v>
      </c>
      <c r="E26" s="33">
        <f>SUM(E27:E33)</f>
        <v>75000</v>
      </c>
      <c r="F26"/>
      <c r="G26"/>
    </row>
    <row r="27" spans="1:7" x14ac:dyDescent="0.25">
      <c r="B27" s="34" t="s">
        <v>49</v>
      </c>
      <c r="C27" s="49" t="s">
        <v>50</v>
      </c>
      <c r="D27" s="35">
        <f>E27/E26</f>
        <v>0.02</v>
      </c>
      <c r="E27" s="36">
        <v>1500</v>
      </c>
      <c r="F27" t="s">
        <v>51</v>
      </c>
      <c r="G27" s="37">
        <v>0.02</v>
      </c>
    </row>
    <row r="28" spans="1:7" x14ac:dyDescent="0.25">
      <c r="B28" s="34" t="s">
        <v>52</v>
      </c>
      <c r="C28" s="49" t="s">
        <v>53</v>
      </c>
      <c r="D28" s="35">
        <f>E28/E26</f>
        <v>0.02</v>
      </c>
      <c r="E28" s="36">
        <v>1500</v>
      </c>
      <c r="F28" t="s">
        <v>51</v>
      </c>
      <c r="G28" s="37">
        <v>0.02</v>
      </c>
    </row>
    <row r="29" spans="1:7" x14ac:dyDescent="0.25">
      <c r="B29" s="38" t="s">
        <v>54</v>
      </c>
      <c r="C29" s="50" t="s">
        <v>55</v>
      </c>
      <c r="D29" s="39">
        <f>E29/E26</f>
        <v>0.89790666666666663</v>
      </c>
      <c r="E29" s="40">
        <f>F23</f>
        <v>67343</v>
      </c>
      <c r="F29" t="s">
        <v>56</v>
      </c>
      <c r="G29" s="37">
        <v>0.85</v>
      </c>
    </row>
    <row r="30" spans="1:7" x14ac:dyDescent="0.25">
      <c r="B30" s="41" t="s">
        <v>57</v>
      </c>
      <c r="C30" s="51" t="s">
        <v>58</v>
      </c>
      <c r="D30" s="42">
        <f>E30/E26</f>
        <v>1.2093333333333333E-2</v>
      </c>
      <c r="E30" s="36">
        <v>907</v>
      </c>
      <c r="F30" t="s">
        <v>51</v>
      </c>
      <c r="G30" s="37">
        <v>0.06</v>
      </c>
    </row>
    <row r="31" spans="1:7" x14ac:dyDescent="0.25">
      <c r="B31" s="34" t="s">
        <v>59</v>
      </c>
      <c r="C31" s="49" t="s">
        <v>60</v>
      </c>
      <c r="D31" s="35">
        <f>E31/E26</f>
        <v>0.02</v>
      </c>
      <c r="E31" s="36">
        <v>1500</v>
      </c>
      <c r="F31" t="s">
        <v>51</v>
      </c>
      <c r="G31" s="37">
        <v>0.02</v>
      </c>
    </row>
    <row r="32" spans="1:7" x14ac:dyDescent="0.25">
      <c r="B32" s="34" t="s">
        <v>61</v>
      </c>
      <c r="C32" s="49" t="s">
        <v>62</v>
      </c>
      <c r="D32" s="35">
        <f>E32/E26</f>
        <v>0.01</v>
      </c>
      <c r="E32" s="36">
        <v>750</v>
      </c>
      <c r="F32" t="s">
        <v>51</v>
      </c>
      <c r="G32" s="37">
        <v>0.01</v>
      </c>
    </row>
    <row r="33" spans="2:7" x14ac:dyDescent="0.25">
      <c r="B33" s="41" t="s">
        <v>63</v>
      </c>
      <c r="C33" s="51" t="s">
        <v>64</v>
      </c>
      <c r="D33" s="42">
        <f>E33/E26</f>
        <v>0.02</v>
      </c>
      <c r="E33" s="36">
        <v>1500</v>
      </c>
      <c r="F33" t="s">
        <v>51</v>
      </c>
      <c r="G33" s="37">
        <v>0.02</v>
      </c>
    </row>
    <row r="41" spans="2:7" x14ac:dyDescent="0.25">
      <c r="C41" s="53"/>
      <c r="D41" s="12"/>
      <c r="E41"/>
      <c r="F41"/>
    </row>
    <row r="43" spans="2:7" x14ac:dyDescent="0.25">
      <c r="C43" s="53"/>
      <c r="D43" s="12"/>
      <c r="E43"/>
      <c r="F43"/>
    </row>
    <row r="45" spans="2:7" x14ac:dyDescent="0.25">
      <c r="C45" s="53"/>
      <c r="D45" s="12"/>
      <c r="E45"/>
      <c r="F45"/>
    </row>
    <row r="47" spans="2:7" x14ac:dyDescent="0.25">
      <c r="C47" s="53"/>
      <c r="D47" s="12"/>
      <c r="E47"/>
      <c r="F47"/>
    </row>
    <row r="49" spans="3:6" x14ac:dyDescent="0.25">
      <c r="C49" s="53"/>
      <c r="D49" s="12"/>
      <c r="E49"/>
      <c r="F49"/>
    </row>
    <row r="51" spans="3:6" x14ac:dyDescent="0.25">
      <c r="C51" s="53"/>
      <c r="D51" s="12"/>
      <c r="E51"/>
      <c r="F51"/>
    </row>
    <row r="53" spans="3:6" x14ac:dyDescent="0.25">
      <c r="C53" s="53"/>
      <c r="D53" s="12"/>
      <c r="E53"/>
      <c r="F53"/>
    </row>
    <row r="55" spans="3:6" x14ac:dyDescent="0.25">
      <c r="C55" s="53"/>
      <c r="D55" s="12"/>
      <c r="E55"/>
      <c r="F55"/>
    </row>
    <row r="57" spans="3:6" x14ac:dyDescent="0.25">
      <c r="C57" s="53"/>
      <c r="D57" s="12"/>
      <c r="E57"/>
      <c r="F57"/>
    </row>
    <row r="59" spans="3:6" x14ac:dyDescent="0.25">
      <c r="C59" s="53"/>
      <c r="D59" s="12"/>
      <c r="E59"/>
      <c r="F59"/>
    </row>
  </sheetData>
  <mergeCells count="4">
    <mergeCell ref="B4:F4"/>
    <mergeCell ref="B1:F1"/>
    <mergeCell ref="B2:F2"/>
    <mergeCell ref="B3:F3"/>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2018-01-27T07:57:31Z</dcterms:modified>
</cp:coreProperties>
</file>